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480" windowHeight="11640" activeTab="1"/>
  </bookViews>
  <sheets>
    <sheet name="Eredménykimutatás-1" sheetId="13" r:id="rId1"/>
    <sheet name="Eredménykimutatás-2" sheetId="14" r:id="rId2"/>
    <sheet name="Közhasznú-3" sheetId="1" r:id="rId3"/>
    <sheet name="Közhasznú-4" sheetId="2" r:id="rId4"/>
    <sheet name="Munka3" sheetId="3" r:id="rId5"/>
    <sheet name="Munka4" sheetId="4" r:id="rId6"/>
    <sheet name="Munka5" sheetId="5" r:id="rId7"/>
    <sheet name="Munka6" sheetId="6" r:id="rId8"/>
    <sheet name="Munka7" sheetId="7" r:id="rId9"/>
    <sheet name="Munka8" sheetId="8" r:id="rId10"/>
    <sheet name="Munka9" sheetId="9" r:id="rId11"/>
    <sheet name="Munka10" sheetId="10" r:id="rId12"/>
    <sheet name="Munka11" sheetId="11" r:id="rId13"/>
    <sheet name="Munka12" sheetId="12" r:id="rId14"/>
  </sheets>
  <definedNames>
    <definedName name="_xlnm.Print_Area" localSheetId="1">'Eredménykimutatás-2'!$A$1:$X$46</definedName>
  </definedNames>
  <calcPr calcId="124519"/>
</workbook>
</file>

<file path=xl/calcChain.xml><?xml version="1.0" encoding="utf-8"?>
<calcChain xmlns="http://schemas.openxmlformats.org/spreadsheetml/2006/main">
  <c r="U36" i="14"/>
  <c r="Q36"/>
  <c r="Q37"/>
  <c r="Q39" s="1"/>
  <c r="Q42" s="1"/>
  <c r="M36"/>
  <c r="U23"/>
  <c r="U31"/>
  <c r="U32"/>
  <c r="Q23"/>
  <c r="Q31"/>
  <c r="Q32" s="1"/>
  <c r="M23"/>
  <c r="M31"/>
  <c r="M32"/>
  <c r="U15" i="13"/>
  <c r="U18"/>
  <c r="U34" s="1"/>
  <c r="U26"/>
  <c r="U30"/>
  <c r="Q15"/>
  <c r="Q18"/>
  <c r="Q26"/>
  <c r="Q30"/>
  <c r="Q34"/>
  <c r="M15"/>
  <c r="M18"/>
  <c r="M34" s="1"/>
  <c r="M26"/>
  <c r="M30"/>
</calcChain>
</file>

<file path=xl/sharedStrings.xml><?xml version="1.0" encoding="utf-8"?>
<sst xmlns="http://schemas.openxmlformats.org/spreadsheetml/2006/main" count="280" uniqueCount="206">
  <si>
    <t>Statisztikai számjel vagy adószám (csekkszámlaszám)</t>
  </si>
  <si>
    <t>Az egyéb szervezet megnevezése:</t>
  </si>
  <si>
    <t>Az egyéb szervezet címe:</t>
  </si>
  <si>
    <t>A SZÁMVITELI TÖRVÉNY SZERINTI ÉVES, EGYSZERŰSÍTETT ÉVES</t>
  </si>
  <si>
    <t>BESZÁMOLÓT KÉSZÍTŐ SZERVEZETEK KÖZHASZNÚ EREDMÉNYKIMUTATÁSA</t>
  </si>
  <si>
    <t>ÉV</t>
  </si>
  <si>
    <t>Sor-szám</t>
  </si>
  <si>
    <t>a</t>
  </si>
  <si>
    <t>A tétel megnevezése</t>
  </si>
  <si>
    <t>Előző év</t>
  </si>
  <si>
    <t>Előző év(ek) helyesbítései</t>
  </si>
  <si>
    <t>Tárgyév</t>
  </si>
  <si>
    <t>adatok E Ft-ban</t>
  </si>
  <si>
    <t>b</t>
  </si>
  <si>
    <t>c</t>
  </si>
  <si>
    <t>d</t>
  </si>
  <si>
    <t>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</si>
  <si>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</si>
  <si>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</si>
  <si>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</si>
  <si>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</si>
  <si>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</si>
  <si>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</si>
  <si>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</si>
  <si>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</si>
  <si>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</si>
  <si>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</si>
  <si>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</si>
  <si>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</si>
  <si>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</si>
  <si>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</si>
  <si>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</si>
  <si>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</si>
  <si>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</si>
  <si>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</si>
  <si>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</si>
  <si>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</si>
  <si>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</si>
  <si>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</si>
  <si>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</si>
  <si>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r>
      <t xml:space="preserve">A. Összes közhasznú tevékenység bevétele                   </t>
    </r>
    <r>
      <rPr>
        <sz val="8"/>
        <rFont val="Arial"/>
        <family val="2"/>
        <charset val="238"/>
      </rPr>
      <t>(1.+2.+3.+4.+5.+6.)</t>
    </r>
  </si>
  <si>
    <t xml:space="preserve">      1. Közhasznú célú működésre kapott támogatás</t>
  </si>
  <si>
    <t xml:space="preserve">          a) alapítótól</t>
  </si>
  <si>
    <t xml:space="preserve">          b) központi költségvetéstől</t>
  </si>
  <si>
    <t xml:space="preserve">          c) helyi önkormányzattól</t>
  </si>
  <si>
    <t xml:space="preserve">          d) társadalombiztosítástól</t>
  </si>
  <si>
    <t xml:space="preserve">          e) egyéb, ebből 1%................................................</t>
  </si>
  <si>
    <t xml:space="preserve">      2. Pályázati úton elnyert támogatás</t>
  </si>
  <si>
    <t xml:space="preserve">      3. Közhasznú tevékenységből származó bevétel</t>
  </si>
  <si>
    <t xml:space="preserve">      4. Tagdíjból származó bevétel</t>
  </si>
  <si>
    <t xml:space="preserve">      5. Egyéb bevétel</t>
  </si>
  <si>
    <t xml:space="preserve">      6. Aktivált saját teljesítmények értéke (a.+b.)</t>
  </si>
  <si>
    <t xml:space="preserve">          a) saját termelésű készletek állományváltozása</t>
  </si>
  <si>
    <t xml:space="preserve">          b) saját előállítású eszközök aktivált értéke</t>
  </si>
  <si>
    <t>B. Vállalkozási tevékenység bevétele</t>
  </si>
  <si>
    <r>
      <t xml:space="preserve">C. Összes bevétel </t>
    </r>
    <r>
      <rPr>
        <sz val="8"/>
        <rFont val="Arial"/>
        <family val="2"/>
        <charset val="238"/>
      </rPr>
      <t>(A.+B.)</t>
    </r>
  </si>
  <si>
    <r>
      <t xml:space="preserve">D. Közhasznú tevékenység ráfordításai                         </t>
    </r>
    <r>
      <rPr>
        <sz val="8"/>
        <rFont val="Arial"/>
        <family val="2"/>
        <charset val="238"/>
      </rPr>
      <t>(1.+2.+3.+4.+5.+6.)</t>
    </r>
  </si>
  <si>
    <t xml:space="preserve">      1. Anyagjellegű ráfordítások</t>
  </si>
  <si>
    <t xml:space="preserve">      2. Személyi jellegű ráfordítások</t>
  </si>
  <si>
    <t xml:space="preserve">      3. Értékcsökkenési leírás</t>
  </si>
  <si>
    <t xml:space="preserve">      4. Egyéb ráfordítások</t>
  </si>
  <si>
    <t xml:space="preserve">      5. Pénzügyi műveletek ráfordításai</t>
  </si>
  <si>
    <t xml:space="preserve">      6. Rendkívüli ráfordítások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</si>
  <si>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</si>
  <si>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</si>
  <si>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</si>
  <si>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</si>
  <si>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</si>
  <si>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</si>
  <si>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</si>
  <si>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</si>
  <si>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</si>
  <si>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</si>
  <si>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</si>
  <si>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</si>
  <si>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TÁJÉKOZTATÓ ADATOK</t>
  </si>
  <si>
    <t>37.</t>
  </si>
  <si>
    <t>38.</t>
  </si>
  <si>
    <t>39.</t>
  </si>
  <si>
    <t>40.</t>
  </si>
  <si>
    <t>41.</t>
  </si>
  <si>
    <t>42.</t>
  </si>
  <si>
    <t>43.</t>
  </si>
  <si>
    <t>44.</t>
  </si>
  <si>
    <t>*</t>
  </si>
  <si>
    <t>Közhasznú kiemelkedően közhasznú besorolással rendelkező közhasznú társaság esetén (C.-F.)</t>
  </si>
  <si>
    <t>Keltezés:</t>
  </si>
  <si>
    <t>Az egyéb szervezet vezetője</t>
  </si>
  <si>
    <t>(képviselője)</t>
  </si>
  <si>
    <t>H. Adófizetési kötelezettség</t>
  </si>
  <si>
    <t>A. Személyi jellegű ráfordítások</t>
  </si>
  <si>
    <t xml:space="preserve">      1. Bérköltség</t>
  </si>
  <si>
    <t xml:space="preserve">          ebből: - megbízási díjak</t>
  </si>
  <si>
    <t xml:space="preserve">                     - tisztelettdíjak</t>
  </si>
  <si>
    <t xml:space="preserve">      2. Személyi jellegű egyéb kifizetések</t>
  </si>
  <si>
    <t xml:space="preserve">      3. Bérjárulékok</t>
  </si>
  <si>
    <t>B. A szervezet által nyújtott támogatások</t>
  </si>
  <si>
    <t>C. Továbbutalási céllal kapott támogatás</t>
  </si>
  <si>
    <t>D. Továbbutalt támogatás</t>
  </si>
  <si>
    <t>Bányavagyon-Hasznosító Közhasznú Társaság</t>
  </si>
  <si>
    <t xml:space="preserve"> </t>
  </si>
  <si>
    <t xml:space="preserve">  </t>
  </si>
  <si>
    <t xml:space="preserve">36.   </t>
  </si>
  <si>
    <t>1024 Budapest Margit krt 85.</t>
  </si>
  <si>
    <t>1024 Budapest, Margit krt. 85.</t>
  </si>
  <si>
    <r>
      <t xml:space="preserve">E. Vállalkozási tevékenység ráfordításai                                 </t>
    </r>
    <r>
      <rPr>
        <sz val="8"/>
        <rFont val="Arial"/>
        <charset val="238"/>
      </rPr>
      <t>(1.+2.+3.+4.+5.+6.)</t>
    </r>
  </si>
  <si>
    <r>
      <t xml:space="preserve">F. Összes ráfordítás </t>
    </r>
    <r>
      <rPr>
        <sz val="8"/>
        <rFont val="Arial"/>
        <charset val="238"/>
      </rPr>
      <t>(D.+E.)</t>
    </r>
  </si>
  <si>
    <r>
      <t xml:space="preserve">G. Adózás előtti eredmény </t>
    </r>
    <r>
      <rPr>
        <sz val="8"/>
        <rFont val="Arial"/>
        <charset val="238"/>
      </rPr>
      <t>(B.-E.)</t>
    </r>
  </si>
  <si>
    <r>
      <t>I. Tárgyévi vállalkozási eredmény</t>
    </r>
    <r>
      <rPr>
        <sz val="8"/>
        <rFont val="Arial"/>
        <charset val="238"/>
      </rPr>
      <t xml:space="preserve"> (G.-H.)</t>
    </r>
  </si>
  <si>
    <r>
      <t xml:space="preserve">J. Tárgyévi közhasznú eredmény </t>
    </r>
    <r>
      <rPr>
        <sz val="8"/>
        <rFont val="Arial"/>
        <charset val="238"/>
      </rPr>
      <t>(A.-D.)</t>
    </r>
  </si>
  <si>
    <t>Budapest, 2011.március 31.</t>
  </si>
  <si>
    <t>Statisztikai számjel:</t>
  </si>
  <si>
    <t>Cégjegyzék száma:</t>
  </si>
  <si>
    <t>―</t>
  </si>
  <si>
    <t xml:space="preserve">     Az üzleti év mérlegfordulónapja:</t>
  </si>
  <si>
    <t xml:space="preserve">2010. december 31. </t>
  </si>
  <si>
    <t>(év/hó/nap)</t>
  </si>
  <si>
    <t>Összköltség eljárással készített eredménykimutatás</t>
  </si>
  <si>
    <t>„A” változat</t>
  </si>
  <si>
    <t>Előző év(ek) módosításai</t>
  </si>
  <si>
    <t>01.</t>
  </si>
  <si>
    <t>Belföldi értékesítés nettó árbevétele</t>
  </si>
  <si>
    <t>02.</t>
  </si>
  <si>
    <t>Exportértékesítés nettó árbevétele</t>
  </si>
  <si>
    <t>I.</t>
  </si>
  <si>
    <r>
      <t xml:space="preserve">Értékesítés nettóárbevétele </t>
    </r>
    <r>
      <rPr>
        <sz val="10"/>
        <rFont val="Times New Roman"/>
        <family val="1"/>
        <charset val="238"/>
      </rPr>
      <t>(01.-02.)</t>
    </r>
  </si>
  <si>
    <t>03.</t>
  </si>
  <si>
    <t>Saját termelésű készletek állományváltozása</t>
  </si>
  <si>
    <t>04.</t>
  </si>
  <si>
    <t>Saját előállítású eszközök aktivált értéke</t>
  </si>
  <si>
    <t>II.</t>
  </si>
  <si>
    <r>
      <t>Aktivált saját teljesítmények értéke (</t>
    </r>
    <r>
      <rPr>
        <sz val="10"/>
        <rFont val="Times New Roman"/>
        <family val="1"/>
        <charset val="238"/>
      </rPr>
      <t>±03.+04.)</t>
    </r>
  </si>
  <si>
    <t>III.</t>
  </si>
  <si>
    <t>Egyéb bevételek</t>
  </si>
  <si>
    <t xml:space="preserve">        III. sorból: visszaírt értékvesztés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</si>
  <si>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</si>
  <si>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</si>
  <si>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</si>
  <si>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</si>
  <si>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</si>
  <si>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</si>
  <si>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</si>
  <si>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</si>
  <si>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</si>
  <si>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</si>
  <si>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</si>
  <si>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r>
      <t>Anyagjellegű ráfordítások</t>
    </r>
    <r>
      <rPr>
        <sz val="9"/>
        <rFont val="Times New Roman"/>
        <family val="1"/>
        <charset val="238"/>
      </rPr>
      <t xml:space="preserve"> (05.+06.+07.+08.+09.)</t>
    </r>
  </si>
  <si>
    <t>Bérköltség</t>
  </si>
  <si>
    <t>Személyi jellegű egyéb kifizetések</t>
  </si>
  <si>
    <t>Bérjárulékok</t>
  </si>
  <si>
    <t>V.</t>
  </si>
  <si>
    <r>
      <t>Személyi jellegű ráfordítások</t>
    </r>
    <r>
      <rPr>
        <sz val="9"/>
        <rFont val="Times New Roman"/>
        <family val="1"/>
        <charset val="238"/>
      </rPr>
      <t xml:space="preserve"> (10.+11.+12.)</t>
    </r>
  </si>
  <si>
    <t>VI.</t>
  </si>
  <si>
    <t>Értékcsökkenési leírás</t>
  </si>
  <si>
    <t>VII.</t>
  </si>
  <si>
    <t>Egyéb ráfordítások</t>
  </si>
  <si>
    <t>VII. sorból: értékvesztés</t>
  </si>
  <si>
    <t>A.</t>
  </si>
  <si>
    <r>
      <t xml:space="preserve">ÜZEMI (ÜZLETI) TEVÉKENYSÉG EREDMÉNYE </t>
    </r>
    <r>
      <rPr>
        <sz val="9"/>
        <rFont val="Times New Roman"/>
        <family val="1"/>
        <charset val="238"/>
      </rPr>
      <t>(I.±II.+III.-IV.-V.-VI.-VII.)</t>
    </r>
  </si>
  <si>
    <t>Keltezés: Budapest, 2011. március 31</t>
  </si>
  <si>
    <t>P.</t>
  </si>
  <si>
    <t>H.</t>
  </si>
  <si>
    <t>………………...………………………….</t>
  </si>
  <si>
    <t>A vállakozás vezetője (képviselője)</t>
  </si>
  <si>
    <t>2010. december 31.</t>
  </si>
  <si>
    <t>Kapott (járó) osztalék és részesedés</t>
  </si>
  <si>
    <t xml:space="preserve">         13. sorból: kapcsolt vállalkozástól kapott</t>
  </si>
  <si>
    <t>Részesedések értékesítésének árfolyamnyeresége</t>
  </si>
  <si>
    <t xml:space="preserve">         14. sorból: kapcsolt vállakozástól kapott</t>
  </si>
  <si>
    <t>Befektetett pénzügyi eszközök kamatai, árfolyamnyeresége</t>
  </si>
  <si>
    <t xml:space="preserve">         15. sorból: kapcsolt vállakozástól kapott</t>
  </si>
  <si>
    <t>Egyéb kapott (járó) kamatok és kamatjellegű bevételek</t>
  </si>
  <si>
    <t xml:space="preserve">         16. sorból: kapcsolt vállakozástól kapott</t>
  </si>
  <si>
    <t>Pénzügyi műveletek egyéb bevételei</t>
  </si>
  <si>
    <t xml:space="preserve">         17. sorból: kapcsolt vállakozástól kapott</t>
  </si>
  <si>
    <t>VIII.</t>
  </si>
  <si>
    <r>
      <t>Pénzügyi műveletek bevételei</t>
    </r>
    <r>
      <rPr>
        <b/>
        <sz val="8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(13.+14.+15.+16.+17.)</t>
    </r>
  </si>
  <si>
    <t>Befektetett pénzügyi eszközök árfolyamvesztesége</t>
  </si>
  <si>
    <t xml:space="preserve">         18. sorból: kapcsolt vállakozásnak adott</t>
  </si>
  <si>
    <t>Fizetendő kamatok és kamatjellegű ráfordítások</t>
  </si>
  <si>
    <t xml:space="preserve">         19. sorból: kapcsolt vállakozásnak adott</t>
  </si>
  <si>
    <t>Részesedések, értékpapírok, bankbetétek értékvesztése</t>
  </si>
  <si>
    <t>Pénzügyi műveletek egyéb ráfordításai</t>
  </si>
  <si>
    <t xml:space="preserve">         21. sorból: értékelési különbözet</t>
  </si>
  <si>
    <t>IX.</t>
  </si>
  <si>
    <r>
      <t xml:space="preserve">Pénzügyi műveletek ráfordításai </t>
    </r>
    <r>
      <rPr>
        <sz val="7.5"/>
        <rFont val="Times New Roman"/>
        <family val="1"/>
        <charset val="238"/>
      </rPr>
      <t>(18.+19.±20.+21.)</t>
    </r>
  </si>
  <si>
    <t>B.</t>
  </si>
  <si>
    <r>
      <t>PÉNZÜGYI MŰVELETEK EREDMÉNYE</t>
    </r>
    <r>
      <rPr>
        <sz val="9"/>
        <rFont val="Times New Roman"/>
        <family val="1"/>
        <charset val="238"/>
      </rPr>
      <t xml:space="preserve">                (VIII.-IX.)</t>
    </r>
  </si>
  <si>
    <t>C.</t>
  </si>
  <si>
    <r>
      <t xml:space="preserve">SZOKÁSOS VÁLLALKOZÁSI EREDMÉNY         </t>
    </r>
    <r>
      <rPr>
        <sz val="10"/>
        <rFont val="Times New Roman"/>
        <family val="1"/>
        <charset val="238"/>
      </rPr>
      <t>(±A.±B.)</t>
    </r>
  </si>
  <si>
    <t>X.</t>
  </si>
  <si>
    <t>Rendkívüli bevételek</t>
  </si>
  <si>
    <t>Rendkívüli ráfordítások</t>
  </si>
  <si>
    <t>D.</t>
  </si>
  <si>
    <r>
      <t xml:space="preserve">RENDKÍVÜLI EREDMÉNY </t>
    </r>
    <r>
      <rPr>
        <sz val="10"/>
        <rFont val="Times New Roman"/>
        <family val="1"/>
        <charset val="238"/>
      </rPr>
      <t>(X.-XI.)</t>
    </r>
  </si>
  <si>
    <t>E.</t>
  </si>
  <si>
    <r>
      <t xml:space="preserve">ADÓZÁS ELŐTTI EREDMÉNY </t>
    </r>
    <r>
      <rPr>
        <sz val="10"/>
        <rFont val="Times New Roman"/>
        <family val="1"/>
        <charset val="238"/>
      </rPr>
      <t>(±C.±D.)</t>
    </r>
  </si>
  <si>
    <t>XII.</t>
  </si>
  <si>
    <t>Adófizetési kötelezettség</t>
  </si>
  <si>
    <t>F.</t>
  </si>
  <si>
    <r>
      <t>ADÓZOTT EREDMÉNY</t>
    </r>
    <r>
      <rPr>
        <sz val="10"/>
        <rFont val="Times New Roman"/>
        <family val="1"/>
        <charset val="238"/>
      </rPr>
      <t xml:space="preserve"> (±E.-XII.)</t>
    </r>
  </si>
  <si>
    <t>Eredménytartalék igénybevétele osztalékra, részesedésre</t>
  </si>
  <si>
    <t>Jóváhagyott osztalék, részesedés</t>
  </si>
  <si>
    <t>G.</t>
  </si>
  <si>
    <r>
      <t xml:space="preserve">MÉRLEG SZERINTI EREDMÉNY </t>
    </r>
    <r>
      <rPr>
        <sz val="9"/>
        <rFont val="Times New Roman"/>
        <family val="1"/>
        <charset val="238"/>
      </rPr>
      <t>(±F.+22.+23.)</t>
    </r>
  </si>
  <si>
    <t>………………...………………………………………….</t>
  </si>
</sst>
</file>

<file path=xl/styles.xml><?xml version="1.0" encoding="utf-8"?>
<styleSheet xmlns="http://schemas.openxmlformats.org/spreadsheetml/2006/main">
  <numFmts count="1">
    <numFmt numFmtId="165" formatCode="[$-40E]yyyy/\ mmmm\ d\.;@"/>
  </numFmts>
  <fonts count="25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3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"/>
      <charset val="238"/>
    </font>
    <font>
      <sz val="10"/>
      <color indexed="10"/>
      <name val="Arial"/>
      <charset val="238"/>
    </font>
    <font>
      <b/>
      <sz val="8"/>
      <name val="Arial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charset val="238"/>
    </font>
    <font>
      <b/>
      <sz val="14"/>
      <name val="Times New Roman"/>
      <family val="1"/>
      <charset val="238"/>
    </font>
    <font>
      <sz val="10"/>
      <name val="Times New Roman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Times New Roman"/>
      <family val="1"/>
      <charset val="238"/>
    </font>
    <font>
      <sz val="7.5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right" vertical="top"/>
    </xf>
    <xf numFmtId="0" fontId="0" fillId="0" borderId="5" xfId="0" applyBorder="1"/>
    <xf numFmtId="0" fontId="2" fillId="0" borderId="0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/>
    <xf numFmtId="0" fontId="1" fillId="0" borderId="5" xfId="0" applyFont="1" applyBorder="1"/>
    <xf numFmtId="0" fontId="0" fillId="0" borderId="13" xfId="0" applyFill="1" applyBorder="1"/>
    <xf numFmtId="165" fontId="0" fillId="0" borderId="0" xfId="0" applyNumberFormat="1" applyBorder="1" applyAlignment="1"/>
    <xf numFmtId="165" fontId="0" fillId="0" borderId="0" xfId="0" applyNumberFormat="1" applyAlignment="1"/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0" xfId="0" applyFont="1"/>
    <xf numFmtId="0" fontId="0" fillId="0" borderId="0" xfId="0" applyBorder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right" vertical="center"/>
    </xf>
    <xf numFmtId="3" fontId="14" fillId="0" borderId="25" xfId="0" applyNumberFormat="1" applyFont="1" applyBorder="1" applyAlignment="1">
      <alignment horizontal="right" vertical="center"/>
    </xf>
    <xf numFmtId="3" fontId="14" fillId="0" borderId="26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3" fontId="14" fillId="0" borderId="14" xfId="0" applyNumberFormat="1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14" fillId="0" borderId="29" xfId="0" applyNumberFormat="1" applyFont="1" applyBorder="1" applyAlignment="1">
      <alignment horizontal="right" vertical="center"/>
    </xf>
    <xf numFmtId="0" fontId="14" fillId="0" borderId="25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3" fontId="5" fillId="0" borderId="14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left" wrapText="1"/>
    </xf>
    <xf numFmtId="0" fontId="20" fillId="0" borderId="27" xfId="0" applyFont="1" applyBorder="1" applyAlignment="1">
      <alignment horizontal="left" wrapText="1"/>
    </xf>
    <xf numFmtId="3" fontId="5" fillId="0" borderId="6" xfId="0" applyNumberFormat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6" fillId="0" borderId="20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3" fontId="14" fillId="0" borderId="19" xfId="0" applyNumberFormat="1" applyFont="1" applyBorder="1" applyAlignment="1">
      <alignment horizontal="right" vertical="center"/>
    </xf>
    <xf numFmtId="0" fontId="14" fillId="0" borderId="47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3" fontId="14" fillId="0" borderId="16" xfId="0" applyNumberFormat="1" applyFont="1" applyBorder="1" applyAlignment="1">
      <alignment horizontal="right" vertical="center"/>
    </xf>
    <xf numFmtId="3" fontId="14" fillId="0" borderId="37" xfId="0" applyNumberFormat="1" applyFont="1" applyBorder="1" applyAlignment="1">
      <alignment horizontal="right" vertical="center"/>
    </xf>
    <xf numFmtId="0" fontId="14" fillId="0" borderId="3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3" fontId="14" fillId="0" borderId="18" xfId="0" applyNumberFormat="1" applyFont="1" applyBorder="1" applyAlignment="1">
      <alignment horizontal="right" vertical="center"/>
    </xf>
    <xf numFmtId="0" fontId="14" fillId="0" borderId="4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1" fillId="0" borderId="45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3" fontId="5" fillId="0" borderId="17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3" fontId="14" fillId="0" borderId="2" xfId="0" applyNumberFormat="1" applyFont="1" applyBorder="1" applyAlignment="1">
      <alignment horizontal="right" vertical="center"/>
    </xf>
    <xf numFmtId="0" fontId="5" fillId="0" borderId="4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0" fontId="20" fillId="0" borderId="40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left" wrapText="1"/>
    </xf>
    <xf numFmtId="3" fontId="5" fillId="0" borderId="15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1" xfId="0" applyBorder="1" applyAlignment="1">
      <alignment horizontal="center"/>
    </xf>
    <xf numFmtId="0" fontId="7" fillId="0" borderId="3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3" fontId="1" fillId="0" borderId="3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36" xfId="0" applyNumberFormat="1" applyFont="1" applyBorder="1" applyAlignment="1">
      <alignment horizontal="right" vertical="center"/>
    </xf>
    <xf numFmtId="3" fontId="0" fillId="0" borderId="35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0" borderId="45" xfId="0" applyNumberForma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3" fontId="1" fillId="0" borderId="38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37" xfId="0" applyNumberFormat="1" applyFont="1" applyBorder="1" applyAlignment="1">
      <alignment horizontal="right" vertical="center"/>
    </xf>
    <xf numFmtId="3" fontId="0" fillId="0" borderId="38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0" fillId="0" borderId="39" xfId="0" applyNumberFormat="1" applyBorder="1" applyAlignment="1">
      <alignment horizontal="right" vertical="center"/>
    </xf>
    <xf numFmtId="0" fontId="7" fillId="0" borderId="3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3" fontId="1" fillId="0" borderId="47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3" fontId="1" fillId="0" borderId="49" xfId="0" applyNumberFormat="1" applyFont="1" applyBorder="1" applyAlignment="1">
      <alignment horizontal="right" vertical="center"/>
    </xf>
    <xf numFmtId="3" fontId="0" fillId="0" borderId="47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3" fontId="0" fillId="0" borderId="48" xfId="0" applyNumberFormat="1" applyBorder="1" applyAlignment="1">
      <alignment horizontal="right" vertical="center"/>
    </xf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49" xfId="0" applyNumberForma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3" fontId="0" fillId="0" borderId="37" xfId="0" applyNumberForma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3" fontId="12" fillId="0" borderId="38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3" fontId="12" fillId="0" borderId="35" xfId="0" applyNumberFormat="1" applyFont="1" applyBorder="1" applyAlignment="1">
      <alignment horizontal="right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36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8" xfId="0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3" fontId="12" fillId="0" borderId="39" xfId="0" applyNumberFormat="1" applyFont="1" applyBorder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3" fontId="12" fillId="0" borderId="44" xfId="0" applyNumberFormat="1" applyFont="1" applyBorder="1" applyAlignment="1">
      <alignment horizontal="right" vertical="center"/>
    </xf>
    <xf numFmtId="3" fontId="12" fillId="0" borderId="18" xfId="0" applyNumberFormat="1" applyFont="1" applyBorder="1" applyAlignment="1">
      <alignment horizontal="right" vertical="center"/>
    </xf>
    <xf numFmtId="3" fontId="12" fillId="0" borderId="5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0" fontId="2" fillId="0" borderId="4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3" fontId="12" fillId="0" borderId="42" xfId="0" applyNumberFormat="1" applyFont="1" applyBorder="1" applyAlignment="1">
      <alignment horizontal="right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41" xfId="0" applyNumberFormat="1" applyFont="1" applyBorder="1" applyAlignment="1">
      <alignment horizontal="right" vertical="center"/>
    </xf>
    <xf numFmtId="3" fontId="12" fillId="0" borderId="51" xfId="0" applyNumberFormat="1" applyFont="1" applyBorder="1" applyAlignment="1">
      <alignment horizontal="right" vertical="center"/>
    </xf>
    <xf numFmtId="0" fontId="2" fillId="0" borderId="3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3" fontId="12" fillId="0" borderId="45" xfId="0" applyNumberFormat="1" applyFont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9"/>
  <sheetViews>
    <sheetView topLeftCell="A13" workbookViewId="0"/>
  </sheetViews>
  <sheetFormatPr defaultRowHeight="12.75"/>
  <cols>
    <col min="1" max="2" width="3.7109375" customWidth="1"/>
    <col min="3" max="3" width="2" customWidth="1"/>
    <col min="4" max="4" width="6.42578125" customWidth="1"/>
    <col min="5" max="23" width="3.7109375" customWidth="1"/>
    <col min="24" max="24" width="4.85546875" customWidth="1"/>
  </cols>
  <sheetData>
    <row r="1" spans="1:24" ht="19.5" customHeight="1" thickBot="1">
      <c r="A1" s="29" t="s">
        <v>111</v>
      </c>
      <c r="F1" s="1">
        <v>2</v>
      </c>
      <c r="G1" s="2">
        <v>2</v>
      </c>
      <c r="H1" s="2">
        <v>1</v>
      </c>
      <c r="I1" s="2">
        <v>4</v>
      </c>
      <c r="J1" s="2">
        <v>3</v>
      </c>
      <c r="K1" s="2">
        <v>2</v>
      </c>
      <c r="L1" s="2">
        <v>0</v>
      </c>
      <c r="M1" s="3">
        <v>0</v>
      </c>
      <c r="N1" s="1">
        <v>7</v>
      </c>
      <c r="O1" s="2">
        <v>1</v>
      </c>
      <c r="P1" s="2">
        <v>1</v>
      </c>
      <c r="Q1" s="3">
        <v>2</v>
      </c>
      <c r="R1" s="1">
        <v>5</v>
      </c>
      <c r="S1" s="2">
        <v>7</v>
      </c>
      <c r="T1" s="3">
        <v>2</v>
      </c>
      <c r="U1" s="1">
        <v>0</v>
      </c>
      <c r="V1" s="3">
        <v>1</v>
      </c>
    </row>
    <row r="2" spans="1:24" ht="10.5" customHeight="1" thickBot="1"/>
    <row r="3" spans="1:24" ht="19.5" customHeight="1" thickBot="1">
      <c r="A3" s="29" t="s">
        <v>112</v>
      </c>
      <c r="F3" s="1">
        <v>0</v>
      </c>
      <c r="G3" s="2">
        <v>1</v>
      </c>
      <c r="H3" s="30" t="s">
        <v>113</v>
      </c>
      <c r="I3" s="2">
        <v>0</v>
      </c>
      <c r="J3" s="2">
        <v>9</v>
      </c>
      <c r="K3" s="30" t="s">
        <v>113</v>
      </c>
      <c r="L3" s="2">
        <v>9</v>
      </c>
      <c r="M3" s="2">
        <v>0</v>
      </c>
      <c r="N3" s="2">
        <v>8</v>
      </c>
      <c r="O3" s="2">
        <v>1</v>
      </c>
      <c r="P3" s="2">
        <v>9</v>
      </c>
      <c r="Q3" s="3">
        <v>9</v>
      </c>
      <c r="U3" s="31">
        <v>3</v>
      </c>
      <c r="V3" s="32">
        <v>1</v>
      </c>
    </row>
    <row r="4" spans="1:24" ht="13.5" customHeight="1"/>
    <row r="5" spans="1:24" ht="18.75">
      <c r="A5" s="33" t="s">
        <v>114</v>
      </c>
      <c r="K5" s="34"/>
      <c r="L5" s="20"/>
      <c r="M5" s="20" t="s">
        <v>115</v>
      </c>
      <c r="N5" s="20"/>
      <c r="O5" s="20"/>
      <c r="P5" s="20"/>
      <c r="Q5" s="20"/>
      <c r="R5" s="20"/>
      <c r="S5" s="20"/>
      <c r="T5" s="20"/>
      <c r="U5" s="34"/>
      <c r="X5" s="35" t="s">
        <v>116</v>
      </c>
    </row>
    <row r="6" spans="1:24" ht="10.5" customHeight="1"/>
    <row r="7" spans="1:24" ht="18.75">
      <c r="A7" s="119" t="s">
        <v>117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8.75">
      <c r="A8" s="119" t="s">
        <v>118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5.75" customHeight="1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 t="s">
        <v>12</v>
      </c>
    </row>
    <row r="10" spans="1:24" ht="15.75" customHeight="1">
      <c r="A10" s="120" t="s">
        <v>6</v>
      </c>
      <c r="B10" s="121"/>
      <c r="C10" s="124" t="s">
        <v>8</v>
      </c>
      <c r="D10" s="125"/>
      <c r="E10" s="125"/>
      <c r="F10" s="125"/>
      <c r="G10" s="125"/>
      <c r="H10" s="125"/>
      <c r="I10" s="125"/>
      <c r="J10" s="125"/>
      <c r="K10" s="125"/>
      <c r="L10" s="126"/>
      <c r="M10" s="124" t="s">
        <v>9</v>
      </c>
      <c r="N10" s="125"/>
      <c r="O10" s="125"/>
      <c r="P10" s="126"/>
      <c r="Q10" s="120" t="s">
        <v>119</v>
      </c>
      <c r="R10" s="130"/>
      <c r="S10" s="130"/>
      <c r="T10" s="121"/>
      <c r="U10" s="124" t="s">
        <v>11</v>
      </c>
      <c r="V10" s="125"/>
      <c r="W10" s="125"/>
      <c r="X10" s="126"/>
    </row>
    <row r="11" spans="1:24" ht="15.75" customHeight="1" thickBot="1">
      <c r="A11" s="122"/>
      <c r="B11" s="123"/>
      <c r="C11" s="127"/>
      <c r="D11" s="128"/>
      <c r="E11" s="128"/>
      <c r="F11" s="128"/>
      <c r="G11" s="128"/>
      <c r="H11" s="128"/>
      <c r="I11" s="128"/>
      <c r="J11" s="128"/>
      <c r="K11" s="128"/>
      <c r="L11" s="129"/>
      <c r="M11" s="127"/>
      <c r="N11" s="128"/>
      <c r="O11" s="128"/>
      <c r="P11" s="129"/>
      <c r="Q11" s="122"/>
      <c r="R11" s="131"/>
      <c r="S11" s="131"/>
      <c r="T11" s="123"/>
      <c r="U11" s="127"/>
      <c r="V11" s="128"/>
      <c r="W11" s="128"/>
      <c r="X11" s="129"/>
    </row>
    <row r="12" spans="1:24" ht="13.5" customHeight="1" thickBot="1">
      <c r="A12" s="109" t="s">
        <v>7</v>
      </c>
      <c r="B12" s="111"/>
      <c r="C12" s="109" t="s">
        <v>13</v>
      </c>
      <c r="D12" s="110"/>
      <c r="E12" s="110"/>
      <c r="F12" s="110"/>
      <c r="G12" s="110"/>
      <c r="H12" s="110"/>
      <c r="I12" s="110"/>
      <c r="J12" s="110"/>
      <c r="K12" s="110"/>
      <c r="L12" s="111"/>
      <c r="M12" s="109" t="s">
        <v>14</v>
      </c>
      <c r="N12" s="110"/>
      <c r="O12" s="110"/>
      <c r="P12" s="111"/>
      <c r="Q12" s="109" t="s">
        <v>15</v>
      </c>
      <c r="R12" s="110"/>
      <c r="S12" s="110"/>
      <c r="T12" s="111"/>
      <c r="U12" s="109" t="s">
        <v>16</v>
      </c>
      <c r="V12" s="110"/>
      <c r="W12" s="110"/>
      <c r="X12" s="111"/>
    </row>
    <row r="13" spans="1:24" ht="19.5" customHeight="1">
      <c r="A13" s="112" t="s">
        <v>120</v>
      </c>
      <c r="B13" s="113"/>
      <c r="C13" s="38"/>
      <c r="D13" s="114" t="s">
        <v>121</v>
      </c>
      <c r="E13" s="114"/>
      <c r="F13" s="114"/>
      <c r="G13" s="114"/>
      <c r="H13" s="114"/>
      <c r="I13" s="114"/>
      <c r="J13" s="114"/>
      <c r="K13" s="114"/>
      <c r="L13" s="115"/>
      <c r="M13" s="116">
        <v>11334</v>
      </c>
      <c r="N13" s="117"/>
      <c r="O13" s="117"/>
      <c r="P13" s="118"/>
      <c r="Q13" s="116"/>
      <c r="R13" s="117"/>
      <c r="S13" s="117"/>
      <c r="T13" s="118"/>
      <c r="U13" s="116">
        <v>15226</v>
      </c>
      <c r="V13" s="117"/>
      <c r="W13" s="117"/>
      <c r="X13" s="118"/>
    </row>
    <row r="14" spans="1:24" ht="19.5" customHeight="1" thickBot="1">
      <c r="A14" s="68" t="s">
        <v>122</v>
      </c>
      <c r="B14" s="69"/>
      <c r="C14" s="39"/>
      <c r="D14" s="107" t="s">
        <v>123</v>
      </c>
      <c r="E14" s="107"/>
      <c r="F14" s="107"/>
      <c r="G14" s="107"/>
      <c r="H14" s="107"/>
      <c r="I14" s="107"/>
      <c r="J14" s="107"/>
      <c r="K14" s="107"/>
      <c r="L14" s="108"/>
      <c r="M14" s="102"/>
      <c r="N14" s="103"/>
      <c r="O14" s="103"/>
      <c r="P14" s="104"/>
      <c r="Q14" s="102"/>
      <c r="R14" s="103"/>
      <c r="S14" s="103"/>
      <c r="T14" s="104"/>
      <c r="U14" s="102"/>
      <c r="V14" s="103"/>
      <c r="W14" s="103"/>
      <c r="X14" s="104"/>
    </row>
    <row r="15" spans="1:24" ht="19.5" customHeight="1" thickBot="1">
      <c r="A15" s="64" t="s">
        <v>124</v>
      </c>
      <c r="B15" s="65"/>
      <c r="C15" s="42"/>
      <c r="D15" s="75" t="s">
        <v>125</v>
      </c>
      <c r="E15" s="75"/>
      <c r="F15" s="75"/>
      <c r="G15" s="75"/>
      <c r="H15" s="75"/>
      <c r="I15" s="75"/>
      <c r="J15" s="75"/>
      <c r="K15" s="75"/>
      <c r="L15" s="76"/>
      <c r="M15" s="60">
        <f>SUM(M13:P14)</f>
        <v>11334</v>
      </c>
      <c r="N15" s="61"/>
      <c r="O15" s="61"/>
      <c r="P15" s="62"/>
      <c r="Q15" s="60">
        <f>SUM(Q13:T14)</f>
        <v>0</v>
      </c>
      <c r="R15" s="61"/>
      <c r="S15" s="61"/>
      <c r="T15" s="62"/>
      <c r="U15" s="60">
        <f>SUM(U13:X14)</f>
        <v>15226</v>
      </c>
      <c r="V15" s="61"/>
      <c r="W15" s="61"/>
      <c r="X15" s="62"/>
    </row>
    <row r="16" spans="1:24" ht="19.5" customHeight="1">
      <c r="A16" s="91" t="s">
        <v>126</v>
      </c>
      <c r="B16" s="92"/>
      <c r="C16" s="43"/>
      <c r="D16" s="105" t="s">
        <v>127</v>
      </c>
      <c r="E16" s="105"/>
      <c r="F16" s="105"/>
      <c r="G16" s="105"/>
      <c r="H16" s="105"/>
      <c r="I16" s="105"/>
      <c r="J16" s="105"/>
      <c r="K16" s="105"/>
      <c r="L16" s="106"/>
      <c r="M16" s="77"/>
      <c r="N16" s="78"/>
      <c r="O16" s="78"/>
      <c r="P16" s="79"/>
      <c r="Q16" s="77"/>
      <c r="R16" s="78"/>
      <c r="S16" s="78"/>
      <c r="T16" s="79"/>
      <c r="U16" s="77"/>
      <c r="V16" s="78"/>
      <c r="W16" s="78"/>
      <c r="X16" s="79"/>
    </row>
    <row r="17" spans="1:24" ht="19.5" customHeight="1" thickBot="1">
      <c r="A17" s="80" t="s">
        <v>128</v>
      </c>
      <c r="B17" s="81"/>
      <c r="C17" s="44"/>
      <c r="D17" s="98" t="s">
        <v>129</v>
      </c>
      <c r="E17" s="98"/>
      <c r="F17" s="98"/>
      <c r="G17" s="98"/>
      <c r="H17" s="98"/>
      <c r="I17" s="98"/>
      <c r="J17" s="98"/>
      <c r="K17" s="98"/>
      <c r="L17" s="99"/>
      <c r="M17" s="102"/>
      <c r="N17" s="103"/>
      <c r="O17" s="103"/>
      <c r="P17" s="104"/>
      <c r="Q17" s="102"/>
      <c r="R17" s="103"/>
      <c r="S17" s="103"/>
      <c r="T17" s="104"/>
      <c r="U17" s="102"/>
      <c r="V17" s="103"/>
      <c r="W17" s="103"/>
      <c r="X17" s="104"/>
    </row>
    <row r="18" spans="1:24" ht="19.5" customHeight="1" thickBot="1">
      <c r="A18" s="64" t="s">
        <v>130</v>
      </c>
      <c r="B18" s="65"/>
      <c r="C18" s="42"/>
      <c r="D18" s="75" t="s">
        <v>131</v>
      </c>
      <c r="E18" s="75"/>
      <c r="F18" s="75"/>
      <c r="G18" s="75"/>
      <c r="H18" s="75"/>
      <c r="I18" s="75"/>
      <c r="J18" s="75"/>
      <c r="K18" s="75"/>
      <c r="L18" s="76"/>
      <c r="M18" s="60">
        <f>SUM(M16:P17)</f>
        <v>0</v>
      </c>
      <c r="N18" s="61"/>
      <c r="O18" s="61"/>
      <c r="P18" s="62"/>
      <c r="Q18" s="60">
        <f>SUM(Q16:T17)</f>
        <v>0</v>
      </c>
      <c r="R18" s="61"/>
      <c r="S18" s="61"/>
      <c r="T18" s="62"/>
      <c r="U18" s="60">
        <f>SUM(U16:X17)</f>
        <v>0</v>
      </c>
      <c r="V18" s="61"/>
      <c r="W18" s="61"/>
      <c r="X18" s="62"/>
    </row>
    <row r="19" spans="1:24" ht="19.5" customHeight="1" thickBot="1">
      <c r="A19" s="64" t="s">
        <v>132</v>
      </c>
      <c r="B19" s="65"/>
      <c r="C19" s="42"/>
      <c r="D19" s="100" t="s">
        <v>133</v>
      </c>
      <c r="E19" s="100"/>
      <c r="F19" s="100"/>
      <c r="G19" s="100"/>
      <c r="H19" s="100"/>
      <c r="I19" s="100"/>
      <c r="J19" s="100"/>
      <c r="K19" s="100"/>
      <c r="L19" s="101"/>
      <c r="M19" s="60">
        <v>1343035</v>
      </c>
      <c r="N19" s="61"/>
      <c r="O19" s="61"/>
      <c r="P19" s="62"/>
      <c r="Q19" s="60"/>
      <c r="R19" s="61"/>
      <c r="S19" s="61"/>
      <c r="T19" s="62"/>
      <c r="U19" s="60">
        <v>885124</v>
      </c>
      <c r="V19" s="61"/>
      <c r="W19" s="61"/>
      <c r="X19" s="62"/>
    </row>
    <row r="20" spans="1:24" ht="19.5" customHeight="1">
      <c r="A20" s="91"/>
      <c r="B20" s="92"/>
      <c r="C20" s="43"/>
      <c r="D20" s="70" t="s">
        <v>134</v>
      </c>
      <c r="E20" s="70"/>
      <c r="F20" s="70"/>
      <c r="G20" s="70"/>
      <c r="H20" s="70"/>
      <c r="I20" s="70"/>
      <c r="J20" s="70"/>
      <c r="K20" s="70"/>
      <c r="L20" s="71"/>
      <c r="M20" s="95">
        <v>12316</v>
      </c>
      <c r="N20" s="96"/>
      <c r="O20" s="96"/>
      <c r="P20" s="97"/>
      <c r="Q20" s="95"/>
      <c r="R20" s="96"/>
      <c r="S20" s="96"/>
      <c r="T20" s="97"/>
      <c r="U20" s="95"/>
      <c r="V20" s="96"/>
      <c r="W20" s="96"/>
      <c r="X20" s="97"/>
    </row>
    <row r="21" spans="1:24" ht="19.5" customHeight="1">
      <c r="A21" s="80" t="s">
        <v>135</v>
      </c>
      <c r="B21" s="81"/>
      <c r="C21" s="45"/>
      <c r="D21" s="89" t="s">
        <v>136</v>
      </c>
      <c r="E21" s="89"/>
      <c r="F21" s="89"/>
      <c r="G21" s="89"/>
      <c r="H21" s="89"/>
      <c r="I21" s="89"/>
      <c r="J21" s="89"/>
      <c r="K21" s="89"/>
      <c r="L21" s="90"/>
      <c r="M21" s="95">
        <v>4353</v>
      </c>
      <c r="N21" s="96"/>
      <c r="O21" s="96"/>
      <c r="P21" s="97"/>
      <c r="Q21" s="95"/>
      <c r="R21" s="96"/>
      <c r="S21" s="96"/>
      <c r="T21" s="97"/>
      <c r="U21" s="95">
        <v>5357</v>
      </c>
      <c r="V21" s="96"/>
      <c r="W21" s="96"/>
      <c r="X21" s="97"/>
    </row>
    <row r="22" spans="1:24" ht="19.5" customHeight="1">
      <c r="A22" s="80" t="s">
        <v>137</v>
      </c>
      <c r="B22" s="81"/>
      <c r="C22" s="45"/>
      <c r="D22" s="89" t="s">
        <v>138</v>
      </c>
      <c r="E22" s="89"/>
      <c r="F22" s="89"/>
      <c r="G22" s="89"/>
      <c r="H22" s="89"/>
      <c r="I22" s="89"/>
      <c r="J22" s="89"/>
      <c r="K22" s="89"/>
      <c r="L22" s="90"/>
      <c r="M22" s="95">
        <v>691438</v>
      </c>
      <c r="N22" s="96"/>
      <c r="O22" s="96"/>
      <c r="P22" s="97"/>
      <c r="Q22" s="95"/>
      <c r="R22" s="96"/>
      <c r="S22" s="96"/>
      <c r="T22" s="97"/>
      <c r="U22" s="95">
        <v>467129</v>
      </c>
      <c r="V22" s="96"/>
      <c r="W22" s="96"/>
      <c r="X22" s="97"/>
    </row>
    <row r="23" spans="1:24" ht="19.5" customHeight="1">
      <c r="A23" s="80" t="s">
        <v>139</v>
      </c>
      <c r="B23" s="81"/>
      <c r="C23" s="45"/>
      <c r="D23" s="89" t="s">
        <v>140</v>
      </c>
      <c r="E23" s="89"/>
      <c r="F23" s="89"/>
      <c r="G23" s="89"/>
      <c r="H23" s="89"/>
      <c r="I23" s="89"/>
      <c r="J23" s="89"/>
      <c r="K23" s="89"/>
      <c r="L23" s="90"/>
      <c r="M23" s="95">
        <v>5060</v>
      </c>
      <c r="N23" s="96"/>
      <c r="O23" s="96"/>
      <c r="P23" s="97"/>
      <c r="Q23" s="95"/>
      <c r="R23" s="96"/>
      <c r="S23" s="96"/>
      <c r="T23" s="97"/>
      <c r="U23" s="95">
        <v>4821</v>
      </c>
      <c r="V23" s="96"/>
      <c r="W23" s="96"/>
      <c r="X23" s="97"/>
    </row>
    <row r="24" spans="1:24" ht="19.5" customHeight="1">
      <c r="A24" s="80" t="s">
        <v>141</v>
      </c>
      <c r="B24" s="81"/>
      <c r="C24" s="45"/>
      <c r="D24" s="89" t="s">
        <v>142</v>
      </c>
      <c r="E24" s="89"/>
      <c r="F24" s="89"/>
      <c r="G24" s="89"/>
      <c r="H24" s="89"/>
      <c r="I24" s="89"/>
      <c r="J24" s="89"/>
      <c r="K24" s="89"/>
      <c r="L24" s="90"/>
      <c r="M24" s="95"/>
      <c r="N24" s="96"/>
      <c r="O24" s="96"/>
      <c r="P24" s="97"/>
      <c r="Q24" s="95"/>
      <c r="R24" s="96"/>
      <c r="S24" s="96"/>
      <c r="T24" s="97"/>
      <c r="U24" s="95" t="s">
        <v>100</v>
      </c>
      <c r="V24" s="96"/>
      <c r="W24" s="96"/>
      <c r="X24" s="97"/>
    </row>
    <row r="25" spans="1:24" ht="19.5" customHeight="1" thickBot="1">
      <c r="A25" s="80" t="s">
        <v>143</v>
      </c>
      <c r="B25" s="81"/>
      <c r="C25" s="44"/>
      <c r="D25" s="98" t="s">
        <v>144</v>
      </c>
      <c r="E25" s="98"/>
      <c r="F25" s="98"/>
      <c r="G25" s="98"/>
      <c r="H25" s="98"/>
      <c r="I25" s="98"/>
      <c r="J25" s="98"/>
      <c r="K25" s="98"/>
      <c r="L25" s="99"/>
      <c r="M25" s="84">
        <v>305</v>
      </c>
      <c r="N25" s="85"/>
      <c r="O25" s="85"/>
      <c r="P25" s="86"/>
      <c r="Q25" s="84"/>
      <c r="R25" s="85"/>
      <c r="S25" s="85"/>
      <c r="T25" s="86"/>
      <c r="U25" s="84">
        <v>471</v>
      </c>
      <c r="V25" s="85"/>
      <c r="W25" s="85"/>
      <c r="X25" s="86"/>
    </row>
    <row r="26" spans="1:24" ht="19.5" customHeight="1" thickBot="1">
      <c r="A26" s="64" t="s">
        <v>145</v>
      </c>
      <c r="B26" s="65"/>
      <c r="C26" s="42"/>
      <c r="D26" s="93" t="s">
        <v>146</v>
      </c>
      <c r="E26" s="93"/>
      <c r="F26" s="93"/>
      <c r="G26" s="93"/>
      <c r="H26" s="93"/>
      <c r="I26" s="93"/>
      <c r="J26" s="93"/>
      <c r="K26" s="93"/>
      <c r="L26" s="94"/>
      <c r="M26" s="60">
        <f>SUM(M21:P25)</f>
        <v>701156</v>
      </c>
      <c r="N26" s="61"/>
      <c r="O26" s="61"/>
      <c r="P26" s="62"/>
      <c r="Q26" s="60">
        <f>SUM(Q21:T25)</f>
        <v>0</v>
      </c>
      <c r="R26" s="61"/>
      <c r="S26" s="61"/>
      <c r="T26" s="62"/>
      <c r="U26" s="60">
        <f>SUM(U21:X25)</f>
        <v>477778</v>
      </c>
      <c r="V26" s="61"/>
      <c r="W26" s="61"/>
      <c r="X26" s="62"/>
    </row>
    <row r="27" spans="1:24" ht="19.5" customHeight="1">
      <c r="A27" s="91" t="s">
        <v>26</v>
      </c>
      <c r="B27" s="92"/>
      <c r="C27" s="43"/>
      <c r="D27" s="70" t="s">
        <v>147</v>
      </c>
      <c r="E27" s="70"/>
      <c r="F27" s="70"/>
      <c r="G27" s="70"/>
      <c r="H27" s="70"/>
      <c r="I27" s="70"/>
      <c r="J27" s="70"/>
      <c r="K27" s="70"/>
      <c r="L27" s="71"/>
      <c r="M27" s="77">
        <v>132166</v>
      </c>
      <c r="N27" s="78"/>
      <c r="O27" s="78"/>
      <c r="P27" s="79"/>
      <c r="Q27" s="77"/>
      <c r="R27" s="78"/>
      <c r="S27" s="78"/>
      <c r="T27" s="79"/>
      <c r="U27" s="77">
        <v>146522</v>
      </c>
      <c r="V27" s="78"/>
      <c r="W27" s="78"/>
      <c r="X27" s="79"/>
    </row>
    <row r="28" spans="1:24" ht="19.5" customHeight="1">
      <c r="A28" s="87" t="s">
        <v>27</v>
      </c>
      <c r="B28" s="88"/>
      <c r="C28" s="45"/>
      <c r="D28" s="89" t="s">
        <v>148</v>
      </c>
      <c r="E28" s="89"/>
      <c r="F28" s="89"/>
      <c r="G28" s="89"/>
      <c r="H28" s="89"/>
      <c r="I28" s="89"/>
      <c r="J28" s="89"/>
      <c r="K28" s="89"/>
      <c r="L28" s="90"/>
      <c r="M28" s="77">
        <v>19314</v>
      </c>
      <c r="N28" s="78"/>
      <c r="O28" s="78"/>
      <c r="P28" s="79"/>
      <c r="Q28" s="77"/>
      <c r="R28" s="78"/>
      <c r="S28" s="78"/>
      <c r="T28" s="79"/>
      <c r="U28" s="77">
        <v>21457</v>
      </c>
      <c r="V28" s="78"/>
      <c r="W28" s="78"/>
      <c r="X28" s="79"/>
    </row>
    <row r="29" spans="1:24" ht="19.5" customHeight="1" thickBot="1">
      <c r="A29" s="80" t="s">
        <v>28</v>
      </c>
      <c r="B29" s="81"/>
      <c r="C29" s="44"/>
      <c r="D29" s="82" t="s">
        <v>149</v>
      </c>
      <c r="E29" s="82"/>
      <c r="F29" s="82"/>
      <c r="G29" s="82"/>
      <c r="H29" s="82"/>
      <c r="I29" s="82"/>
      <c r="J29" s="82"/>
      <c r="K29" s="82"/>
      <c r="L29" s="83"/>
      <c r="M29" s="84">
        <v>43040</v>
      </c>
      <c r="N29" s="85"/>
      <c r="O29" s="85"/>
      <c r="P29" s="86"/>
      <c r="Q29" s="84"/>
      <c r="R29" s="85"/>
      <c r="S29" s="85"/>
      <c r="T29" s="86"/>
      <c r="U29" s="84">
        <v>41363</v>
      </c>
      <c r="V29" s="85"/>
      <c r="W29" s="85"/>
      <c r="X29" s="86"/>
    </row>
    <row r="30" spans="1:24" ht="19.5" customHeight="1" thickBot="1">
      <c r="A30" s="64" t="s">
        <v>150</v>
      </c>
      <c r="B30" s="65"/>
      <c r="C30" s="46"/>
      <c r="D30" s="66" t="s">
        <v>151</v>
      </c>
      <c r="E30" s="66"/>
      <c r="F30" s="66"/>
      <c r="G30" s="66"/>
      <c r="H30" s="66"/>
      <c r="I30" s="66"/>
      <c r="J30" s="66"/>
      <c r="K30" s="66"/>
      <c r="L30" s="67"/>
      <c r="M30" s="60">
        <f>SUM(M27:P29)</f>
        <v>194520</v>
      </c>
      <c r="N30" s="61"/>
      <c r="O30" s="61"/>
      <c r="P30" s="62"/>
      <c r="Q30" s="60">
        <f>SUM(Q27:T29)</f>
        <v>0</v>
      </c>
      <c r="R30" s="61"/>
      <c r="S30" s="61"/>
      <c r="T30" s="62"/>
      <c r="U30" s="60">
        <f>SUM(U27:X29)</f>
        <v>209342</v>
      </c>
      <c r="V30" s="61"/>
      <c r="W30" s="61"/>
      <c r="X30" s="62"/>
    </row>
    <row r="31" spans="1:24" ht="19.5" customHeight="1" thickBot="1">
      <c r="A31" s="64" t="s">
        <v>152</v>
      </c>
      <c r="B31" s="65"/>
      <c r="C31" s="42"/>
      <c r="D31" s="75" t="s">
        <v>153</v>
      </c>
      <c r="E31" s="75"/>
      <c r="F31" s="75"/>
      <c r="G31" s="75"/>
      <c r="H31" s="75"/>
      <c r="I31" s="75"/>
      <c r="J31" s="75"/>
      <c r="K31" s="75"/>
      <c r="L31" s="76"/>
      <c r="M31" s="60">
        <v>62597</v>
      </c>
      <c r="N31" s="61"/>
      <c r="O31" s="61"/>
      <c r="P31" s="62"/>
      <c r="Q31" s="60"/>
      <c r="R31" s="61"/>
      <c r="S31" s="61"/>
      <c r="T31" s="62"/>
      <c r="U31" s="60">
        <v>63731</v>
      </c>
      <c r="V31" s="61"/>
      <c r="W31" s="61"/>
      <c r="X31" s="62"/>
    </row>
    <row r="32" spans="1:24" ht="19.5" customHeight="1" thickBot="1">
      <c r="A32" s="64" t="s">
        <v>154</v>
      </c>
      <c r="B32" s="65"/>
      <c r="C32" s="42"/>
      <c r="D32" s="75" t="s">
        <v>155</v>
      </c>
      <c r="E32" s="75"/>
      <c r="F32" s="75"/>
      <c r="G32" s="75"/>
      <c r="H32" s="75"/>
      <c r="I32" s="75"/>
      <c r="J32" s="75"/>
      <c r="K32" s="75"/>
      <c r="L32" s="76"/>
      <c r="M32" s="60">
        <v>80960</v>
      </c>
      <c r="N32" s="61"/>
      <c r="O32" s="61"/>
      <c r="P32" s="62"/>
      <c r="Q32" s="60"/>
      <c r="R32" s="61"/>
      <c r="S32" s="61"/>
      <c r="T32" s="62"/>
      <c r="U32" s="60">
        <v>54960</v>
      </c>
      <c r="V32" s="61"/>
      <c r="W32" s="61"/>
      <c r="X32" s="62"/>
    </row>
    <row r="33" spans="1:24" ht="19.5" customHeight="1" thickBot="1">
      <c r="A33" s="68"/>
      <c r="B33" s="69"/>
      <c r="C33" s="39"/>
      <c r="D33" s="70" t="s">
        <v>156</v>
      </c>
      <c r="E33" s="70"/>
      <c r="F33" s="70"/>
      <c r="G33" s="70"/>
      <c r="H33" s="70"/>
      <c r="I33" s="70"/>
      <c r="J33" s="70"/>
      <c r="K33" s="70"/>
      <c r="L33" s="71"/>
      <c r="M33" s="72"/>
      <c r="N33" s="73"/>
      <c r="O33" s="73"/>
      <c r="P33" s="74"/>
      <c r="Q33" s="72"/>
      <c r="R33" s="73"/>
      <c r="S33" s="73"/>
      <c r="T33" s="74"/>
      <c r="U33" s="72">
        <v>4790</v>
      </c>
      <c r="V33" s="73"/>
      <c r="W33" s="73"/>
      <c r="X33" s="74"/>
    </row>
    <row r="34" spans="1:24" ht="28.5" customHeight="1" thickBot="1">
      <c r="A34" s="64" t="s">
        <v>157</v>
      </c>
      <c r="B34" s="65"/>
      <c r="C34" s="41"/>
      <c r="D34" s="66" t="s">
        <v>158</v>
      </c>
      <c r="E34" s="66"/>
      <c r="F34" s="66"/>
      <c r="G34" s="66"/>
      <c r="H34" s="66"/>
      <c r="I34" s="66"/>
      <c r="J34" s="66"/>
      <c r="K34" s="66"/>
      <c r="L34" s="67"/>
      <c r="M34" s="60">
        <f>M15+M18+M19-M26-M30-M31-M32</f>
        <v>315136</v>
      </c>
      <c r="N34" s="61"/>
      <c r="O34" s="61"/>
      <c r="P34" s="62"/>
      <c r="Q34" s="60">
        <f>Q15+Q18+Q19-Q26-Q30-Q31-Q32</f>
        <v>0</v>
      </c>
      <c r="R34" s="61"/>
      <c r="S34" s="61"/>
      <c r="T34" s="62"/>
      <c r="U34" s="60">
        <f>U15+U18+U19-U26-U30-U31-U32</f>
        <v>94539</v>
      </c>
      <c r="V34" s="61"/>
      <c r="W34" s="61"/>
      <c r="X34" s="62"/>
    </row>
    <row r="35" spans="1:24" ht="16.5" customHeight="1">
      <c r="A35" s="47"/>
      <c r="B35" s="47"/>
      <c r="C35" s="48"/>
      <c r="D35" s="40"/>
      <c r="E35" s="40"/>
      <c r="F35" s="40"/>
      <c r="G35" s="40"/>
      <c r="H35" s="40"/>
      <c r="I35" s="40"/>
      <c r="J35" s="40"/>
      <c r="K35" s="40"/>
      <c r="L35" s="40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16.5" customHeight="1">
      <c r="A36" s="47"/>
      <c r="B36" s="47"/>
      <c r="C36" s="48"/>
      <c r="D36" s="40"/>
      <c r="E36" s="40"/>
      <c r="F36" s="40"/>
      <c r="G36" s="40"/>
      <c r="H36" s="40"/>
      <c r="I36" s="40"/>
      <c r="J36" s="40"/>
      <c r="K36" s="40"/>
      <c r="L36" s="40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8" spans="1:24">
      <c r="A38" s="50" t="s">
        <v>159</v>
      </c>
      <c r="L38" s="51" t="s">
        <v>160</v>
      </c>
      <c r="M38" s="52" t="s">
        <v>161</v>
      </c>
      <c r="N38" s="52" t="s">
        <v>162</v>
      </c>
    </row>
    <row r="39" spans="1:24" ht="13.5" customHeight="1">
      <c r="N39" s="63" t="s">
        <v>163</v>
      </c>
      <c r="O39" s="63"/>
      <c r="P39" s="63"/>
      <c r="Q39" s="63"/>
      <c r="R39" s="63"/>
      <c r="S39" s="63"/>
      <c r="T39" s="63"/>
      <c r="U39" s="63"/>
      <c r="V39" s="63"/>
      <c r="W39" s="63"/>
      <c r="X39" s="63"/>
    </row>
  </sheetData>
  <mergeCells count="123">
    <mergeCell ref="A7:X7"/>
    <mergeCell ref="A8:X8"/>
    <mergeCell ref="A10:B11"/>
    <mergeCell ref="C10:L11"/>
    <mergeCell ref="M10:P11"/>
    <mergeCell ref="Q10:T11"/>
    <mergeCell ref="U10:X11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U14:X14"/>
    <mergeCell ref="A15:B15"/>
    <mergeCell ref="D15:L15"/>
    <mergeCell ref="M15:P15"/>
    <mergeCell ref="Q15:T15"/>
    <mergeCell ref="U15:X15"/>
    <mergeCell ref="A14:B14"/>
    <mergeCell ref="D14:L14"/>
    <mergeCell ref="M14:P14"/>
    <mergeCell ref="Q14:T14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4:X34"/>
    <mergeCell ref="N39:X39"/>
    <mergeCell ref="A34:B34"/>
    <mergeCell ref="D34:L34"/>
    <mergeCell ref="M34:P34"/>
    <mergeCell ref="Q34:T34"/>
  </mergeCells>
  <phoneticPr fontId="2" type="noConversion"/>
  <pageMargins left="0.75" right="0.75" top="1" bottom="1" header="0.5" footer="0.5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6"/>
  <sheetViews>
    <sheetView tabSelected="1" topLeftCell="A22" workbookViewId="0">
      <selection activeCell="M32" sqref="M32:P32"/>
    </sheetView>
  </sheetViews>
  <sheetFormatPr defaultRowHeight="12.75"/>
  <cols>
    <col min="1" max="2" width="3.7109375" customWidth="1"/>
    <col min="3" max="3" width="1.7109375" customWidth="1"/>
    <col min="4" max="4" width="7.42578125" customWidth="1"/>
    <col min="5" max="23" width="3.7109375" customWidth="1"/>
    <col min="24" max="24" width="4.140625" customWidth="1"/>
  </cols>
  <sheetData>
    <row r="1" spans="1:24" ht="19.5" customHeight="1" thickBot="1">
      <c r="A1" s="29" t="s">
        <v>111</v>
      </c>
      <c r="F1" s="1">
        <v>2</v>
      </c>
      <c r="G1" s="2">
        <v>2</v>
      </c>
      <c r="H1" s="2">
        <v>1</v>
      </c>
      <c r="I1" s="2">
        <v>4</v>
      </c>
      <c r="J1" s="2">
        <v>3</v>
      </c>
      <c r="K1" s="2">
        <v>2</v>
      </c>
      <c r="L1" s="2">
        <v>0</v>
      </c>
      <c r="M1" s="3">
        <v>0</v>
      </c>
      <c r="N1" s="1">
        <v>7</v>
      </c>
      <c r="O1" s="2">
        <v>1</v>
      </c>
      <c r="P1" s="2">
        <v>1</v>
      </c>
      <c r="Q1" s="3">
        <v>2</v>
      </c>
      <c r="R1" s="1">
        <v>5</v>
      </c>
      <c r="S1" s="2">
        <v>7</v>
      </c>
      <c r="T1" s="3">
        <v>2</v>
      </c>
      <c r="U1" s="1">
        <v>0</v>
      </c>
      <c r="V1" s="3">
        <v>1</v>
      </c>
    </row>
    <row r="2" spans="1:24" ht="10.5" customHeight="1" thickBot="1"/>
    <row r="3" spans="1:24" ht="19.5" customHeight="1" thickBot="1">
      <c r="A3" s="29" t="s">
        <v>112</v>
      </c>
      <c r="F3" s="1">
        <v>0</v>
      </c>
      <c r="G3" s="2">
        <v>1</v>
      </c>
      <c r="H3" s="30" t="s">
        <v>113</v>
      </c>
      <c r="I3" s="2">
        <v>0</v>
      </c>
      <c r="J3" s="2">
        <v>9</v>
      </c>
      <c r="K3" s="30" t="s">
        <v>113</v>
      </c>
      <c r="L3" s="2">
        <v>9</v>
      </c>
      <c r="M3" s="2">
        <v>0</v>
      </c>
      <c r="N3" s="2">
        <v>8</v>
      </c>
      <c r="O3" s="2">
        <v>1</v>
      </c>
      <c r="P3" s="2">
        <v>9</v>
      </c>
      <c r="Q3" s="3">
        <v>9</v>
      </c>
      <c r="U3" s="31">
        <v>3</v>
      </c>
      <c r="V3" s="32">
        <v>2</v>
      </c>
    </row>
    <row r="4" spans="1:24" ht="13.5" customHeight="1"/>
    <row r="5" spans="1:24" ht="18.75">
      <c r="A5" s="33" t="s">
        <v>114</v>
      </c>
      <c r="K5" s="34"/>
      <c r="L5" s="20"/>
      <c r="M5" s="20" t="s">
        <v>164</v>
      </c>
      <c r="N5" s="20"/>
      <c r="O5" s="20"/>
      <c r="P5" s="20"/>
      <c r="Q5" s="20"/>
      <c r="R5" s="20"/>
      <c r="S5" s="20"/>
      <c r="T5" s="20"/>
      <c r="U5" s="34"/>
      <c r="X5" s="35" t="s">
        <v>116</v>
      </c>
    </row>
    <row r="6" spans="1:24" ht="10.5" customHeight="1"/>
    <row r="7" spans="1:24" ht="18.75">
      <c r="A7" s="119" t="s">
        <v>117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1:24" ht="18.75">
      <c r="A8" s="119" t="s">
        <v>118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1:24" ht="15.75" customHeight="1" thickBo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7" t="s">
        <v>12</v>
      </c>
    </row>
    <row r="10" spans="1:24" ht="15.75" customHeight="1">
      <c r="A10" s="120" t="s">
        <v>6</v>
      </c>
      <c r="B10" s="121"/>
      <c r="C10" s="124" t="s">
        <v>8</v>
      </c>
      <c r="D10" s="125"/>
      <c r="E10" s="125"/>
      <c r="F10" s="125"/>
      <c r="G10" s="125"/>
      <c r="H10" s="125"/>
      <c r="I10" s="125"/>
      <c r="J10" s="125"/>
      <c r="K10" s="125"/>
      <c r="L10" s="126"/>
      <c r="M10" s="124" t="s">
        <v>9</v>
      </c>
      <c r="N10" s="125"/>
      <c r="O10" s="125"/>
      <c r="P10" s="126"/>
      <c r="Q10" s="120" t="s">
        <v>119</v>
      </c>
      <c r="R10" s="130"/>
      <c r="S10" s="130"/>
      <c r="T10" s="121"/>
      <c r="U10" s="124" t="s">
        <v>11</v>
      </c>
      <c r="V10" s="125"/>
      <c r="W10" s="125"/>
      <c r="X10" s="126"/>
    </row>
    <row r="11" spans="1:24" ht="15.75" customHeight="1" thickBot="1">
      <c r="A11" s="122"/>
      <c r="B11" s="123"/>
      <c r="C11" s="127"/>
      <c r="D11" s="128"/>
      <c r="E11" s="128"/>
      <c r="F11" s="128"/>
      <c r="G11" s="128"/>
      <c r="H11" s="128"/>
      <c r="I11" s="128"/>
      <c r="J11" s="128"/>
      <c r="K11" s="128"/>
      <c r="L11" s="129"/>
      <c r="M11" s="127"/>
      <c r="N11" s="128"/>
      <c r="O11" s="128"/>
      <c r="P11" s="129"/>
      <c r="Q11" s="122"/>
      <c r="R11" s="131"/>
      <c r="S11" s="131"/>
      <c r="T11" s="123"/>
      <c r="U11" s="127"/>
      <c r="V11" s="128"/>
      <c r="W11" s="128"/>
      <c r="X11" s="129"/>
    </row>
    <row r="12" spans="1:24" ht="13.5" customHeight="1" thickBot="1">
      <c r="A12" s="124" t="s">
        <v>7</v>
      </c>
      <c r="B12" s="126"/>
      <c r="C12" s="124" t="s">
        <v>13</v>
      </c>
      <c r="D12" s="125"/>
      <c r="E12" s="125"/>
      <c r="F12" s="125"/>
      <c r="G12" s="125"/>
      <c r="H12" s="125"/>
      <c r="I12" s="125"/>
      <c r="J12" s="125"/>
      <c r="K12" s="125"/>
      <c r="L12" s="126"/>
      <c r="M12" s="124" t="s">
        <v>14</v>
      </c>
      <c r="N12" s="125"/>
      <c r="O12" s="125"/>
      <c r="P12" s="126"/>
      <c r="Q12" s="124" t="s">
        <v>15</v>
      </c>
      <c r="R12" s="125"/>
      <c r="S12" s="125"/>
      <c r="T12" s="126"/>
      <c r="U12" s="124" t="s">
        <v>16</v>
      </c>
      <c r="V12" s="125"/>
      <c r="W12" s="125"/>
      <c r="X12" s="126"/>
    </row>
    <row r="13" spans="1:24" ht="15.75" customHeight="1">
      <c r="A13" s="174" t="s">
        <v>29</v>
      </c>
      <c r="B13" s="175"/>
      <c r="C13" s="53"/>
      <c r="D13" s="176" t="s">
        <v>165</v>
      </c>
      <c r="E13" s="176"/>
      <c r="F13" s="176"/>
      <c r="G13" s="176"/>
      <c r="H13" s="176"/>
      <c r="I13" s="176"/>
      <c r="J13" s="176"/>
      <c r="K13" s="176"/>
      <c r="L13" s="176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8"/>
    </row>
    <row r="14" spans="1:24" ht="15.75" customHeight="1">
      <c r="A14" s="138"/>
      <c r="B14" s="139"/>
      <c r="C14" s="54"/>
      <c r="D14" s="161" t="s">
        <v>166</v>
      </c>
      <c r="E14" s="161"/>
      <c r="F14" s="161"/>
      <c r="G14" s="161"/>
      <c r="H14" s="161"/>
      <c r="I14" s="161"/>
      <c r="J14" s="161"/>
      <c r="K14" s="161"/>
      <c r="L14" s="161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7"/>
    </row>
    <row r="15" spans="1:24" ht="15.75" customHeight="1">
      <c r="A15" s="138" t="s">
        <v>30</v>
      </c>
      <c r="B15" s="139"/>
      <c r="C15" s="54"/>
      <c r="D15" s="163" t="s">
        <v>167</v>
      </c>
      <c r="E15" s="163"/>
      <c r="F15" s="163"/>
      <c r="G15" s="163"/>
      <c r="H15" s="163"/>
      <c r="I15" s="163"/>
      <c r="J15" s="163"/>
      <c r="K15" s="163"/>
      <c r="L15" s="163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7"/>
    </row>
    <row r="16" spans="1:24" ht="15.75" customHeight="1">
      <c r="A16" s="138"/>
      <c r="B16" s="139"/>
      <c r="C16" s="54"/>
      <c r="D16" s="161" t="s">
        <v>168</v>
      </c>
      <c r="E16" s="161"/>
      <c r="F16" s="161"/>
      <c r="G16" s="161"/>
      <c r="H16" s="161"/>
      <c r="I16" s="161"/>
      <c r="J16" s="161"/>
      <c r="K16" s="161"/>
      <c r="L16" s="161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  <c r="X16" s="137"/>
    </row>
    <row r="17" spans="1:24" ht="15.75" customHeight="1">
      <c r="A17" s="138" t="s">
        <v>31</v>
      </c>
      <c r="B17" s="139"/>
      <c r="C17" s="54"/>
      <c r="D17" s="171" t="s">
        <v>169</v>
      </c>
      <c r="E17" s="172"/>
      <c r="F17" s="172"/>
      <c r="G17" s="172"/>
      <c r="H17" s="172"/>
      <c r="I17" s="172"/>
      <c r="J17" s="172"/>
      <c r="K17" s="172"/>
      <c r="L17" s="173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7"/>
    </row>
    <row r="18" spans="1:24" ht="15.75" customHeight="1">
      <c r="A18" s="138"/>
      <c r="B18" s="139"/>
      <c r="C18" s="54"/>
      <c r="D18" s="161" t="s">
        <v>170</v>
      </c>
      <c r="E18" s="161"/>
      <c r="F18" s="161"/>
      <c r="G18" s="161"/>
      <c r="H18" s="161"/>
      <c r="I18" s="161"/>
      <c r="J18" s="161"/>
      <c r="K18" s="161"/>
      <c r="L18" s="161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7"/>
    </row>
    <row r="19" spans="1:24" ht="15.75" customHeight="1">
      <c r="A19" s="138" t="s">
        <v>32</v>
      </c>
      <c r="B19" s="139"/>
      <c r="C19" s="54"/>
      <c r="D19" s="170" t="s">
        <v>171</v>
      </c>
      <c r="E19" s="170"/>
      <c r="F19" s="170"/>
      <c r="G19" s="170"/>
      <c r="H19" s="170"/>
      <c r="I19" s="170"/>
      <c r="J19" s="170"/>
      <c r="K19" s="170"/>
      <c r="L19" s="170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</row>
    <row r="20" spans="1:24" ht="15.75" customHeight="1">
      <c r="A20" s="138"/>
      <c r="B20" s="139"/>
      <c r="C20" s="54"/>
      <c r="D20" s="161" t="s">
        <v>172</v>
      </c>
      <c r="E20" s="161"/>
      <c r="F20" s="161"/>
      <c r="G20" s="161"/>
      <c r="H20" s="161"/>
      <c r="I20" s="161"/>
      <c r="J20" s="161"/>
      <c r="K20" s="161"/>
      <c r="L20" s="161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7"/>
    </row>
    <row r="21" spans="1:24" ht="15.75" customHeight="1">
      <c r="A21" s="138" t="s">
        <v>33</v>
      </c>
      <c r="B21" s="139"/>
      <c r="C21" s="54"/>
      <c r="D21" s="161" t="s">
        <v>173</v>
      </c>
      <c r="E21" s="161"/>
      <c r="F21" s="161"/>
      <c r="G21" s="161"/>
      <c r="H21" s="161"/>
      <c r="I21" s="161"/>
      <c r="J21" s="161"/>
      <c r="K21" s="161"/>
      <c r="L21" s="161"/>
      <c r="M21" s="136">
        <v>12425</v>
      </c>
      <c r="N21" s="136"/>
      <c r="O21" s="136"/>
      <c r="P21" s="136"/>
      <c r="Q21" s="136"/>
      <c r="R21" s="136"/>
      <c r="S21" s="136"/>
      <c r="T21" s="136"/>
      <c r="U21" s="136">
        <v>14481</v>
      </c>
      <c r="V21" s="136"/>
      <c r="W21" s="136"/>
      <c r="X21" s="137"/>
    </row>
    <row r="22" spans="1:24" ht="15.75" customHeight="1" thickBot="1">
      <c r="A22" s="159"/>
      <c r="B22" s="160"/>
      <c r="C22" s="55"/>
      <c r="D22" s="161" t="s">
        <v>174</v>
      </c>
      <c r="E22" s="161"/>
      <c r="F22" s="161"/>
      <c r="G22" s="161"/>
      <c r="H22" s="161"/>
      <c r="I22" s="161"/>
      <c r="J22" s="161"/>
      <c r="K22" s="161"/>
      <c r="L22" s="161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4"/>
    </row>
    <row r="23" spans="1:24" ht="15.75" customHeight="1" thickBot="1">
      <c r="A23" s="155" t="s">
        <v>175</v>
      </c>
      <c r="B23" s="156"/>
      <c r="C23" s="56"/>
      <c r="D23" s="157" t="s">
        <v>176</v>
      </c>
      <c r="E23" s="169"/>
      <c r="F23" s="169"/>
      <c r="G23" s="169"/>
      <c r="H23" s="169"/>
      <c r="I23" s="169"/>
      <c r="J23" s="169"/>
      <c r="K23" s="169"/>
      <c r="L23" s="169"/>
      <c r="M23" s="158">
        <f>SUM(M13,M15,M17,M19,M21)</f>
        <v>12425</v>
      </c>
      <c r="N23" s="158"/>
      <c r="O23" s="158"/>
      <c r="P23" s="158"/>
      <c r="Q23" s="158">
        <f>SUM(Q13,Q15,Q17,Q19,Q21)</f>
        <v>0</v>
      </c>
      <c r="R23" s="158"/>
      <c r="S23" s="158"/>
      <c r="T23" s="158"/>
      <c r="U23" s="158">
        <f>SUM(U13,U15,U17,U19,U21)</f>
        <v>14481</v>
      </c>
      <c r="V23" s="158"/>
      <c r="W23" s="158"/>
      <c r="X23" s="158"/>
    </row>
    <row r="24" spans="1:24" ht="15.75" customHeight="1">
      <c r="A24" s="166" t="s">
        <v>34</v>
      </c>
      <c r="B24" s="167"/>
      <c r="C24" s="57"/>
      <c r="D24" s="168" t="s">
        <v>177</v>
      </c>
      <c r="E24" s="168"/>
      <c r="F24" s="168"/>
      <c r="G24" s="168"/>
      <c r="H24" s="168"/>
      <c r="I24" s="168"/>
      <c r="J24" s="168"/>
      <c r="K24" s="168"/>
      <c r="L24" s="168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5"/>
    </row>
    <row r="25" spans="1:24" ht="15.75" customHeight="1">
      <c r="A25" s="138"/>
      <c r="B25" s="139"/>
      <c r="C25" s="54"/>
      <c r="D25" s="161" t="s">
        <v>178</v>
      </c>
      <c r="E25" s="161"/>
      <c r="F25" s="161"/>
      <c r="G25" s="161"/>
      <c r="H25" s="161"/>
      <c r="I25" s="161"/>
      <c r="J25" s="161"/>
      <c r="K25" s="161"/>
      <c r="L25" s="161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</row>
    <row r="26" spans="1:24" ht="15.75" customHeight="1">
      <c r="A26" s="138" t="s">
        <v>35</v>
      </c>
      <c r="B26" s="139"/>
      <c r="C26" s="54"/>
      <c r="D26" s="163" t="s">
        <v>179</v>
      </c>
      <c r="E26" s="163"/>
      <c r="F26" s="163"/>
      <c r="G26" s="163"/>
      <c r="H26" s="163"/>
      <c r="I26" s="163"/>
      <c r="J26" s="163"/>
      <c r="K26" s="163"/>
      <c r="L26" s="163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7"/>
    </row>
    <row r="27" spans="1:24" ht="15.75" customHeight="1">
      <c r="A27" s="138"/>
      <c r="B27" s="139"/>
      <c r="C27" s="54"/>
      <c r="D27" s="161" t="s">
        <v>180</v>
      </c>
      <c r="E27" s="161"/>
      <c r="F27" s="161"/>
      <c r="G27" s="161"/>
      <c r="H27" s="161"/>
      <c r="I27" s="161"/>
      <c r="J27" s="161"/>
      <c r="K27" s="161"/>
      <c r="L27" s="161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7"/>
    </row>
    <row r="28" spans="1:24" ht="15.75" customHeight="1">
      <c r="A28" s="138" t="s">
        <v>36</v>
      </c>
      <c r="B28" s="139"/>
      <c r="C28" s="54"/>
      <c r="D28" s="162" t="s">
        <v>181</v>
      </c>
      <c r="E28" s="162"/>
      <c r="F28" s="162"/>
      <c r="G28" s="162"/>
      <c r="H28" s="162"/>
      <c r="I28" s="162"/>
      <c r="J28" s="162"/>
      <c r="K28" s="162"/>
      <c r="L28" s="162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7"/>
    </row>
    <row r="29" spans="1:24" ht="15.75" customHeight="1">
      <c r="A29" s="138" t="s">
        <v>37</v>
      </c>
      <c r="B29" s="139"/>
      <c r="C29" s="54"/>
      <c r="D29" s="140" t="s">
        <v>182</v>
      </c>
      <c r="E29" s="140"/>
      <c r="F29" s="140"/>
      <c r="G29" s="140"/>
      <c r="H29" s="140"/>
      <c r="I29" s="140"/>
      <c r="J29" s="140"/>
      <c r="K29" s="140"/>
      <c r="L29" s="140"/>
      <c r="M29" s="136">
        <v>6</v>
      </c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/>
    </row>
    <row r="30" spans="1:24" ht="15.75" customHeight="1" thickBot="1">
      <c r="A30" s="159"/>
      <c r="B30" s="160"/>
      <c r="C30" s="58"/>
      <c r="D30" s="161" t="s">
        <v>183</v>
      </c>
      <c r="E30" s="161"/>
      <c r="F30" s="161"/>
      <c r="G30" s="161"/>
      <c r="H30" s="161"/>
      <c r="I30" s="161"/>
      <c r="J30" s="161"/>
      <c r="K30" s="161"/>
      <c r="L30" s="161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4"/>
    </row>
    <row r="31" spans="1:24" ht="15.75" customHeight="1" thickBot="1">
      <c r="A31" s="155" t="s">
        <v>184</v>
      </c>
      <c r="B31" s="156"/>
      <c r="C31" s="56"/>
      <c r="D31" s="157" t="s">
        <v>185</v>
      </c>
      <c r="E31" s="157"/>
      <c r="F31" s="157"/>
      <c r="G31" s="157"/>
      <c r="H31" s="157"/>
      <c r="I31" s="157"/>
      <c r="J31" s="157"/>
      <c r="K31" s="157"/>
      <c r="L31" s="157"/>
      <c r="M31" s="158">
        <f>SUM(M24,M26,M28,M29)</f>
        <v>6</v>
      </c>
      <c r="N31" s="158"/>
      <c r="O31" s="158"/>
      <c r="P31" s="158"/>
      <c r="Q31" s="158">
        <f>SUM(Q24,Q26,Q28,Q29)</f>
        <v>0</v>
      </c>
      <c r="R31" s="158"/>
      <c r="S31" s="158"/>
      <c r="T31" s="158"/>
      <c r="U31" s="158">
        <f>SUM(U24,U26,U28,U29)</f>
        <v>0</v>
      </c>
      <c r="V31" s="158"/>
      <c r="W31" s="158"/>
      <c r="X31" s="158"/>
    </row>
    <row r="32" spans="1:24" ht="24" customHeight="1">
      <c r="A32" s="148" t="s">
        <v>186</v>
      </c>
      <c r="B32" s="149"/>
      <c r="C32" s="57"/>
      <c r="D32" s="150" t="s">
        <v>187</v>
      </c>
      <c r="E32" s="151"/>
      <c r="F32" s="151"/>
      <c r="G32" s="151"/>
      <c r="H32" s="151"/>
      <c r="I32" s="151"/>
      <c r="J32" s="151"/>
      <c r="K32" s="151"/>
      <c r="L32" s="152"/>
      <c r="M32" s="147">
        <f>SUM(M23-M31)</f>
        <v>12419</v>
      </c>
      <c r="N32" s="147"/>
      <c r="O32" s="147"/>
      <c r="P32" s="147"/>
      <c r="Q32" s="147">
        <f>SUM(Q23,Q31)</f>
        <v>0</v>
      </c>
      <c r="R32" s="147"/>
      <c r="S32" s="147"/>
      <c r="T32" s="147"/>
      <c r="U32" s="147">
        <f>SUM(U23-U31)</f>
        <v>14481</v>
      </c>
      <c r="V32" s="147"/>
      <c r="W32" s="147"/>
      <c r="X32" s="147"/>
    </row>
    <row r="33" spans="1:24" ht="24" customHeight="1">
      <c r="A33" s="144" t="s">
        <v>188</v>
      </c>
      <c r="B33" s="145"/>
      <c r="C33" s="54"/>
      <c r="D33" s="146" t="s">
        <v>189</v>
      </c>
      <c r="E33" s="146"/>
      <c r="F33" s="146"/>
      <c r="G33" s="146"/>
      <c r="H33" s="146"/>
      <c r="I33" s="146"/>
      <c r="J33" s="146"/>
      <c r="K33" s="146"/>
      <c r="L33" s="146"/>
      <c r="M33" s="142">
        <v>327555</v>
      </c>
      <c r="N33" s="142"/>
      <c r="O33" s="142"/>
      <c r="P33" s="142"/>
      <c r="Q33" s="142">
        <v>0</v>
      </c>
      <c r="R33" s="142"/>
      <c r="S33" s="142"/>
      <c r="T33" s="142"/>
      <c r="U33" s="142">
        <v>109020</v>
      </c>
      <c r="V33" s="142"/>
      <c r="W33" s="142"/>
      <c r="X33" s="142"/>
    </row>
    <row r="34" spans="1:24" ht="15.75" customHeight="1">
      <c r="A34" s="144" t="s">
        <v>190</v>
      </c>
      <c r="B34" s="145"/>
      <c r="C34" s="54"/>
      <c r="D34" s="146" t="s">
        <v>191</v>
      </c>
      <c r="E34" s="146"/>
      <c r="F34" s="146"/>
      <c r="G34" s="146"/>
      <c r="H34" s="146"/>
      <c r="I34" s="146"/>
      <c r="J34" s="146"/>
      <c r="K34" s="146"/>
      <c r="L34" s="146"/>
      <c r="M34" s="142">
        <v>8048</v>
      </c>
      <c r="N34" s="142"/>
      <c r="O34" s="142"/>
      <c r="P34" s="142"/>
      <c r="Q34" s="142"/>
      <c r="R34" s="142"/>
      <c r="S34" s="142"/>
      <c r="T34" s="142"/>
      <c r="U34" s="142">
        <v>45350</v>
      </c>
      <c r="V34" s="142"/>
      <c r="W34" s="142"/>
      <c r="X34" s="143"/>
    </row>
    <row r="35" spans="1:24" ht="15.75" customHeight="1">
      <c r="A35" s="144">
        <v>152043</v>
      </c>
      <c r="B35" s="145"/>
      <c r="C35" s="54"/>
      <c r="D35" s="146" t="s">
        <v>192</v>
      </c>
      <c r="E35" s="146"/>
      <c r="F35" s="146"/>
      <c r="G35" s="146"/>
      <c r="H35" s="146"/>
      <c r="I35" s="146"/>
      <c r="J35" s="146"/>
      <c r="K35" s="146"/>
      <c r="L35" s="146"/>
      <c r="M35" s="142">
        <v>279836</v>
      </c>
      <c r="N35" s="142"/>
      <c r="O35" s="142"/>
      <c r="P35" s="142"/>
      <c r="Q35" s="142"/>
      <c r="R35" s="142"/>
      <c r="S35" s="142"/>
      <c r="T35" s="142"/>
      <c r="U35" s="142">
        <v>152043</v>
      </c>
      <c r="V35" s="142"/>
      <c r="W35" s="142"/>
      <c r="X35" s="143"/>
    </row>
    <row r="36" spans="1:24" ht="15.75" customHeight="1">
      <c r="A36" s="144" t="s">
        <v>193</v>
      </c>
      <c r="B36" s="145"/>
      <c r="C36" s="54"/>
      <c r="D36" s="146" t="s">
        <v>194</v>
      </c>
      <c r="E36" s="146"/>
      <c r="F36" s="146"/>
      <c r="G36" s="146"/>
      <c r="H36" s="146"/>
      <c r="I36" s="146"/>
      <c r="J36" s="146"/>
      <c r="K36" s="146"/>
      <c r="L36" s="146"/>
      <c r="M36" s="142">
        <f>M34-M35</f>
        <v>-271788</v>
      </c>
      <c r="N36" s="142"/>
      <c r="O36" s="142"/>
      <c r="P36" s="142"/>
      <c r="Q36" s="142">
        <f>Q34-Q35</f>
        <v>0</v>
      </c>
      <c r="R36" s="142"/>
      <c r="S36" s="142"/>
      <c r="T36" s="142"/>
      <c r="U36" s="142">
        <f>U34-U35</f>
        <v>-106693</v>
      </c>
      <c r="V36" s="142"/>
      <c r="W36" s="142"/>
      <c r="X36" s="142"/>
    </row>
    <row r="37" spans="1:24" ht="15.75" customHeight="1">
      <c r="A37" s="144" t="s">
        <v>195</v>
      </c>
      <c r="B37" s="145"/>
      <c r="C37" s="54"/>
      <c r="D37" s="146" t="s">
        <v>196</v>
      </c>
      <c r="E37" s="146"/>
      <c r="F37" s="146"/>
      <c r="G37" s="146"/>
      <c r="H37" s="146"/>
      <c r="I37" s="146"/>
      <c r="J37" s="146"/>
      <c r="K37" s="146"/>
      <c r="L37" s="146"/>
      <c r="M37" s="142">
        <v>55767</v>
      </c>
      <c r="N37" s="142"/>
      <c r="O37" s="142"/>
      <c r="P37" s="142"/>
      <c r="Q37" s="142">
        <f>SUM(Q33,Q36)</f>
        <v>0</v>
      </c>
      <c r="R37" s="142"/>
      <c r="S37" s="142"/>
      <c r="T37" s="142"/>
      <c r="U37" s="142">
        <v>2327</v>
      </c>
      <c r="V37" s="142"/>
      <c r="W37" s="142"/>
      <c r="X37" s="142"/>
    </row>
    <row r="38" spans="1:24" ht="15.75" customHeight="1">
      <c r="A38" s="144" t="s">
        <v>197</v>
      </c>
      <c r="B38" s="145"/>
      <c r="C38" s="54"/>
      <c r="D38" s="146" t="s">
        <v>198</v>
      </c>
      <c r="E38" s="146"/>
      <c r="F38" s="146"/>
      <c r="G38" s="146"/>
      <c r="H38" s="146"/>
      <c r="I38" s="146"/>
      <c r="J38" s="146"/>
      <c r="K38" s="146"/>
      <c r="L38" s="146"/>
      <c r="M38" s="142">
        <v>101</v>
      </c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3"/>
    </row>
    <row r="39" spans="1:24" ht="15.75" customHeight="1">
      <c r="A39" s="144" t="s">
        <v>199</v>
      </c>
      <c r="B39" s="145"/>
      <c r="C39" s="54"/>
      <c r="D39" s="146" t="s">
        <v>200</v>
      </c>
      <c r="E39" s="146"/>
      <c r="F39" s="146"/>
      <c r="G39" s="146"/>
      <c r="H39" s="146"/>
      <c r="I39" s="146"/>
      <c r="J39" s="146"/>
      <c r="K39" s="146"/>
      <c r="L39" s="146"/>
      <c r="M39" s="142">
        <v>55666</v>
      </c>
      <c r="N39" s="142"/>
      <c r="O39" s="142"/>
      <c r="P39" s="142"/>
      <c r="Q39" s="142">
        <f>Q37-Q38</f>
        <v>0</v>
      </c>
      <c r="R39" s="142"/>
      <c r="S39" s="142"/>
      <c r="T39" s="142"/>
      <c r="U39" s="142">
        <v>2327</v>
      </c>
      <c r="V39" s="142"/>
      <c r="W39" s="142"/>
      <c r="X39" s="142"/>
    </row>
    <row r="40" spans="1:24" ht="24" customHeight="1">
      <c r="A40" s="138" t="s">
        <v>38</v>
      </c>
      <c r="B40" s="139"/>
      <c r="C40" s="54"/>
      <c r="D40" s="141" t="s">
        <v>201</v>
      </c>
      <c r="E40" s="141"/>
      <c r="F40" s="141"/>
      <c r="G40" s="141"/>
      <c r="H40" s="141"/>
      <c r="I40" s="141"/>
      <c r="J40" s="141"/>
      <c r="K40" s="141"/>
      <c r="L40" s="141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7"/>
    </row>
    <row r="41" spans="1:24" ht="15.75" customHeight="1">
      <c r="A41" s="138" t="s">
        <v>39</v>
      </c>
      <c r="B41" s="139"/>
      <c r="C41" s="54"/>
      <c r="D41" s="140" t="s">
        <v>202</v>
      </c>
      <c r="E41" s="140"/>
      <c r="F41" s="140"/>
      <c r="G41" s="140"/>
      <c r="H41" s="140"/>
      <c r="I41" s="140"/>
      <c r="J41" s="140"/>
      <c r="K41" s="140"/>
      <c r="L41" s="140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7"/>
    </row>
    <row r="42" spans="1:24" ht="15.75" customHeight="1" thickBot="1">
      <c r="A42" s="133" t="s">
        <v>203</v>
      </c>
      <c r="B42" s="134"/>
      <c r="C42" s="59"/>
      <c r="D42" s="135" t="s">
        <v>204</v>
      </c>
      <c r="E42" s="135"/>
      <c r="F42" s="135"/>
      <c r="G42" s="135"/>
      <c r="H42" s="135"/>
      <c r="I42" s="135"/>
      <c r="J42" s="135"/>
      <c r="K42" s="135"/>
      <c r="L42" s="135"/>
      <c r="M42" s="132">
        <v>55666</v>
      </c>
      <c r="N42" s="132"/>
      <c r="O42" s="132"/>
      <c r="P42" s="132"/>
      <c r="Q42" s="132">
        <f>SUM(Q39:T41)</f>
        <v>0</v>
      </c>
      <c r="R42" s="132"/>
      <c r="S42" s="132"/>
      <c r="T42" s="132"/>
      <c r="U42" s="132">
        <v>2327</v>
      </c>
      <c r="V42" s="132"/>
      <c r="W42" s="132"/>
      <c r="X42" s="132"/>
    </row>
    <row r="43" spans="1:24" ht="16.5" customHeight="1">
      <c r="A43" s="47"/>
      <c r="B43" s="47"/>
      <c r="C43" s="48"/>
      <c r="D43" s="40"/>
      <c r="E43" s="40"/>
      <c r="F43" s="40"/>
      <c r="G43" s="40"/>
      <c r="H43" s="40"/>
      <c r="I43" s="40"/>
      <c r="J43" s="40"/>
      <c r="K43" s="40"/>
      <c r="L43" s="40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5" spans="1:24">
      <c r="A45" s="50" t="s">
        <v>159</v>
      </c>
      <c r="L45" s="51" t="s">
        <v>160</v>
      </c>
      <c r="M45" s="52" t="s">
        <v>161</v>
      </c>
      <c r="N45" s="52" t="s">
        <v>205</v>
      </c>
    </row>
    <row r="46" spans="1:24" ht="13.5" customHeight="1">
      <c r="N46" s="63" t="s">
        <v>163</v>
      </c>
      <c r="O46" s="63"/>
      <c r="P46" s="63"/>
      <c r="Q46" s="63"/>
      <c r="R46" s="63"/>
      <c r="S46" s="63"/>
      <c r="T46" s="63"/>
      <c r="U46" s="63"/>
      <c r="V46" s="63"/>
      <c r="W46" s="63"/>
      <c r="X46" s="63"/>
    </row>
  </sheetData>
  <mergeCells count="163">
    <mergeCell ref="A7:X7"/>
    <mergeCell ref="A8:X8"/>
    <mergeCell ref="A10:B11"/>
    <mergeCell ref="C10:L11"/>
    <mergeCell ref="M10:P11"/>
    <mergeCell ref="Q10:T11"/>
    <mergeCell ref="U10:X11"/>
    <mergeCell ref="U12:X12"/>
    <mergeCell ref="A13:B13"/>
    <mergeCell ref="D13:L13"/>
    <mergeCell ref="M13:P13"/>
    <mergeCell ref="Q13:T13"/>
    <mergeCell ref="U13:X13"/>
    <mergeCell ref="A12:B12"/>
    <mergeCell ref="C12:L12"/>
    <mergeCell ref="M12:P12"/>
    <mergeCell ref="Q12:T12"/>
    <mergeCell ref="U14:X14"/>
    <mergeCell ref="A15:B15"/>
    <mergeCell ref="D15:L15"/>
    <mergeCell ref="M15:P15"/>
    <mergeCell ref="Q15:T15"/>
    <mergeCell ref="U15:X15"/>
    <mergeCell ref="A14:B14"/>
    <mergeCell ref="D14:L14"/>
    <mergeCell ref="M14:P14"/>
    <mergeCell ref="Q14:T14"/>
    <mergeCell ref="U16:X16"/>
    <mergeCell ref="A17:B17"/>
    <mergeCell ref="D17:L17"/>
    <mergeCell ref="M17:P17"/>
    <mergeCell ref="Q17:T17"/>
    <mergeCell ref="U17:X17"/>
    <mergeCell ref="A16:B16"/>
    <mergeCell ref="D16:L16"/>
    <mergeCell ref="M16:P16"/>
    <mergeCell ref="Q16:T16"/>
    <mergeCell ref="U18:X18"/>
    <mergeCell ref="A19:B19"/>
    <mergeCell ref="D19:L19"/>
    <mergeCell ref="M19:P19"/>
    <mergeCell ref="Q19:T19"/>
    <mergeCell ref="U19:X19"/>
    <mergeCell ref="A18:B18"/>
    <mergeCell ref="D18:L18"/>
    <mergeCell ref="M18:P18"/>
    <mergeCell ref="Q18:T18"/>
    <mergeCell ref="U20:X20"/>
    <mergeCell ref="A21:B21"/>
    <mergeCell ref="D21:L21"/>
    <mergeCell ref="M21:P21"/>
    <mergeCell ref="Q21:T21"/>
    <mergeCell ref="U21:X21"/>
    <mergeCell ref="A20:B20"/>
    <mergeCell ref="D20:L20"/>
    <mergeCell ref="M20:P20"/>
    <mergeCell ref="Q20:T20"/>
    <mergeCell ref="U22:X22"/>
    <mergeCell ref="A23:B23"/>
    <mergeCell ref="D23:L23"/>
    <mergeCell ref="M23:P23"/>
    <mergeCell ref="Q23:T23"/>
    <mergeCell ref="U23:X23"/>
    <mergeCell ref="A22:B22"/>
    <mergeCell ref="D22:L22"/>
    <mergeCell ref="M22:P22"/>
    <mergeCell ref="Q22:T22"/>
    <mergeCell ref="U24:X24"/>
    <mergeCell ref="A25:B25"/>
    <mergeCell ref="D25:L25"/>
    <mergeCell ref="M25:P25"/>
    <mergeCell ref="Q25:T25"/>
    <mergeCell ref="U25:X25"/>
    <mergeCell ref="A24:B24"/>
    <mergeCell ref="D24:L24"/>
    <mergeCell ref="M24:P24"/>
    <mergeCell ref="Q24:T24"/>
    <mergeCell ref="U26:X26"/>
    <mergeCell ref="A27:B27"/>
    <mergeCell ref="D27:L27"/>
    <mergeCell ref="M27:P27"/>
    <mergeCell ref="Q27:T27"/>
    <mergeCell ref="U27:X27"/>
    <mergeCell ref="A26:B26"/>
    <mergeCell ref="D26:L26"/>
    <mergeCell ref="M26:P26"/>
    <mergeCell ref="Q26:T26"/>
    <mergeCell ref="U28:X28"/>
    <mergeCell ref="A29:B29"/>
    <mergeCell ref="D29:L29"/>
    <mergeCell ref="M29:P29"/>
    <mergeCell ref="Q29:T29"/>
    <mergeCell ref="U29:X29"/>
    <mergeCell ref="A28:B28"/>
    <mergeCell ref="D28:L28"/>
    <mergeCell ref="M28:P28"/>
    <mergeCell ref="Q28:T28"/>
    <mergeCell ref="U30:X30"/>
    <mergeCell ref="A31:B31"/>
    <mergeCell ref="D31:L31"/>
    <mergeCell ref="M31:P31"/>
    <mergeCell ref="Q31:T31"/>
    <mergeCell ref="U31:X31"/>
    <mergeCell ref="A30:B30"/>
    <mergeCell ref="D30:L30"/>
    <mergeCell ref="M30:P30"/>
    <mergeCell ref="Q30:T30"/>
    <mergeCell ref="U32:X32"/>
    <mergeCell ref="A33:B33"/>
    <mergeCell ref="D33:L33"/>
    <mergeCell ref="M33:P33"/>
    <mergeCell ref="Q33:T33"/>
    <mergeCell ref="U33:X33"/>
    <mergeCell ref="A32:B32"/>
    <mergeCell ref="D32:L32"/>
    <mergeCell ref="M32:P32"/>
    <mergeCell ref="Q32:T32"/>
    <mergeCell ref="U34:X34"/>
    <mergeCell ref="A35:B35"/>
    <mergeCell ref="D35:L35"/>
    <mergeCell ref="M35:P35"/>
    <mergeCell ref="Q35:T35"/>
    <mergeCell ref="U35:X35"/>
    <mergeCell ref="A34:B34"/>
    <mergeCell ref="D34:L34"/>
    <mergeCell ref="M34:P34"/>
    <mergeCell ref="Q34:T34"/>
    <mergeCell ref="U36:X36"/>
    <mergeCell ref="A37:B37"/>
    <mergeCell ref="D37:L37"/>
    <mergeCell ref="M37:P37"/>
    <mergeCell ref="Q37:T37"/>
    <mergeCell ref="U37:X37"/>
    <mergeCell ref="A36:B36"/>
    <mergeCell ref="D36:L36"/>
    <mergeCell ref="M36:P36"/>
    <mergeCell ref="Q36:T36"/>
    <mergeCell ref="U38:X38"/>
    <mergeCell ref="A39:B39"/>
    <mergeCell ref="D39:L39"/>
    <mergeCell ref="M39:P39"/>
    <mergeCell ref="Q39:T39"/>
    <mergeCell ref="U39:X39"/>
    <mergeCell ref="A38:B38"/>
    <mergeCell ref="D38:L38"/>
    <mergeCell ref="M38:P38"/>
    <mergeCell ref="Q38:T38"/>
    <mergeCell ref="U40:X40"/>
    <mergeCell ref="A41:B41"/>
    <mergeCell ref="D41:L41"/>
    <mergeCell ref="M41:P41"/>
    <mergeCell ref="Q41:T41"/>
    <mergeCell ref="U41:X41"/>
    <mergeCell ref="A40:B40"/>
    <mergeCell ref="D40:L40"/>
    <mergeCell ref="M40:P40"/>
    <mergeCell ref="Q40:T40"/>
    <mergeCell ref="U42:X42"/>
    <mergeCell ref="N46:X46"/>
    <mergeCell ref="A42:B42"/>
    <mergeCell ref="D42:L42"/>
    <mergeCell ref="M42:P42"/>
    <mergeCell ref="Q42:T42"/>
  </mergeCells>
  <phoneticPr fontId="2" type="noConversion"/>
  <pageMargins left="0.75" right="0.75" top="1" bottom="1" header="0.5" footer="0.5"/>
  <pageSetup paperSize="9" scale="94" orientation="portrait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37"/>
  <sheetViews>
    <sheetView topLeftCell="A21" workbookViewId="0">
      <selection activeCell="L48" sqref="L48"/>
    </sheetView>
  </sheetViews>
  <sheetFormatPr defaultRowHeight="12.75"/>
  <cols>
    <col min="1" max="21" width="4.5703125" customWidth="1"/>
  </cols>
  <sheetData>
    <row r="1" spans="1:21" ht="22.5" customHeight="1" thickBot="1">
      <c r="A1" s="1">
        <v>2</v>
      </c>
      <c r="B1" s="2">
        <v>2</v>
      </c>
      <c r="C1" s="2">
        <v>1</v>
      </c>
      <c r="D1" s="2">
        <v>4</v>
      </c>
      <c r="E1" s="2">
        <v>3</v>
      </c>
      <c r="F1" s="2">
        <v>2</v>
      </c>
      <c r="G1" s="2">
        <v>0</v>
      </c>
      <c r="H1" s="4">
        <v>0</v>
      </c>
      <c r="I1" s="1">
        <v>7</v>
      </c>
      <c r="J1" s="2">
        <v>1</v>
      </c>
      <c r="K1" s="2">
        <v>1</v>
      </c>
      <c r="L1" s="4">
        <v>2</v>
      </c>
      <c r="M1" s="1">
        <v>5</v>
      </c>
      <c r="N1" s="2">
        <v>7</v>
      </c>
      <c r="O1" s="4">
        <v>2</v>
      </c>
      <c r="P1" s="1">
        <v>0</v>
      </c>
      <c r="Q1" s="3">
        <v>1</v>
      </c>
    </row>
    <row r="2" spans="1:21" ht="22.5" customHeight="1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5"/>
      <c r="S2" s="5"/>
      <c r="T2" s="5"/>
      <c r="U2" s="5"/>
    </row>
    <row r="3" spans="1:21" ht="22.5" customHeight="1">
      <c r="A3" s="6" t="s">
        <v>1</v>
      </c>
      <c r="B3" s="5"/>
      <c r="C3" s="5"/>
      <c r="D3" s="5"/>
      <c r="E3" s="5"/>
      <c r="F3" s="7" t="s">
        <v>99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2.5" customHeight="1">
      <c r="A4" s="6" t="s">
        <v>2</v>
      </c>
      <c r="B4" s="5"/>
      <c r="C4" s="5"/>
      <c r="D4" s="5"/>
      <c r="E4" s="7"/>
      <c r="F4" s="7" t="s">
        <v>103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1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2.5" customHeight="1">
      <c r="A6" s="180" t="s">
        <v>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21" ht="22.5" customHeight="1">
      <c r="A7" s="180" t="s">
        <v>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</row>
    <row r="8" spans="1:21" ht="1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2.5" customHeight="1" thickBot="1">
      <c r="A9" s="5"/>
      <c r="B9" s="5"/>
      <c r="C9" s="5"/>
      <c r="D9" s="5"/>
      <c r="E9" s="5"/>
      <c r="F9" s="5"/>
      <c r="G9" s="5"/>
      <c r="H9" s="5"/>
      <c r="I9" s="8">
        <v>2</v>
      </c>
      <c r="J9" s="9">
        <v>0</v>
      </c>
      <c r="K9" s="9">
        <v>1</v>
      </c>
      <c r="L9" s="10">
        <v>0</v>
      </c>
      <c r="M9" s="11" t="s">
        <v>5</v>
      </c>
      <c r="N9" s="5"/>
      <c r="O9" s="5"/>
      <c r="P9" s="5"/>
      <c r="Q9" s="5"/>
      <c r="R9" s="5"/>
      <c r="S9" s="5"/>
      <c r="T9" s="5"/>
      <c r="U9" s="5"/>
    </row>
    <row r="10" spans="1:21" ht="22.5" customHeight="1" thickBot="1">
      <c r="U10" s="12" t="s">
        <v>12</v>
      </c>
    </row>
    <row r="11" spans="1:21" ht="22.5" customHeight="1">
      <c r="A11" s="13" t="s">
        <v>6</v>
      </c>
      <c r="B11" s="181" t="s">
        <v>8</v>
      </c>
      <c r="C11" s="182"/>
      <c r="D11" s="182"/>
      <c r="E11" s="182"/>
      <c r="F11" s="182"/>
      <c r="G11" s="182"/>
      <c r="H11" s="182"/>
      <c r="I11" s="182"/>
      <c r="J11" s="183"/>
      <c r="K11" s="181" t="s">
        <v>9</v>
      </c>
      <c r="L11" s="182"/>
      <c r="M11" s="182"/>
      <c r="N11" s="183"/>
      <c r="O11" s="184" t="s">
        <v>10</v>
      </c>
      <c r="P11" s="185"/>
      <c r="Q11" s="186"/>
      <c r="R11" s="181" t="s">
        <v>11</v>
      </c>
      <c r="S11" s="182"/>
      <c r="T11" s="182"/>
      <c r="U11" s="187"/>
    </row>
    <row r="12" spans="1:21" ht="13.5" customHeight="1" thickBot="1">
      <c r="A12" s="14" t="s">
        <v>7</v>
      </c>
      <c r="B12" s="188" t="s">
        <v>13</v>
      </c>
      <c r="C12" s="189"/>
      <c r="D12" s="189"/>
      <c r="E12" s="189"/>
      <c r="F12" s="189"/>
      <c r="G12" s="189"/>
      <c r="H12" s="189"/>
      <c r="I12" s="189"/>
      <c r="J12" s="190"/>
      <c r="K12" s="188" t="s">
        <v>14</v>
      </c>
      <c r="L12" s="189"/>
      <c r="M12" s="189"/>
      <c r="N12" s="190"/>
      <c r="O12" s="188" t="s">
        <v>15</v>
      </c>
      <c r="P12" s="189"/>
      <c r="Q12" s="190"/>
      <c r="R12" s="188" t="s">
        <v>16</v>
      </c>
      <c r="S12" s="189"/>
      <c r="T12" s="189"/>
      <c r="U12" s="191"/>
    </row>
    <row r="13" spans="1:21" ht="22.5" customHeight="1">
      <c r="A13" s="15" t="s">
        <v>17</v>
      </c>
      <c r="B13" s="192" t="s">
        <v>40</v>
      </c>
      <c r="C13" s="193"/>
      <c r="D13" s="193"/>
      <c r="E13" s="193"/>
      <c r="F13" s="193"/>
      <c r="G13" s="193"/>
      <c r="H13" s="193"/>
      <c r="I13" s="193"/>
      <c r="J13" s="194"/>
      <c r="K13" s="195">
        <v>1363464</v>
      </c>
      <c r="L13" s="196"/>
      <c r="M13" s="196"/>
      <c r="N13" s="197"/>
      <c r="O13" s="198"/>
      <c r="P13" s="199"/>
      <c r="Q13" s="200"/>
      <c r="R13" s="195">
        <v>918515</v>
      </c>
      <c r="S13" s="196"/>
      <c r="T13" s="196"/>
      <c r="U13" s="197"/>
    </row>
    <row r="14" spans="1:21" ht="22.5" customHeight="1">
      <c r="A14" s="16" t="s">
        <v>18</v>
      </c>
      <c r="B14" s="201" t="s">
        <v>41</v>
      </c>
      <c r="C14" s="202"/>
      <c r="D14" s="202"/>
      <c r="E14" s="202"/>
      <c r="F14" s="202"/>
      <c r="G14" s="202"/>
      <c r="H14" s="202"/>
      <c r="I14" s="202"/>
      <c r="J14" s="203"/>
      <c r="K14" s="204">
        <v>1234425</v>
      </c>
      <c r="L14" s="205"/>
      <c r="M14" s="205"/>
      <c r="N14" s="206"/>
      <c r="O14" s="207"/>
      <c r="P14" s="208"/>
      <c r="Q14" s="209"/>
      <c r="R14" s="204">
        <v>798181</v>
      </c>
      <c r="S14" s="205"/>
      <c r="T14" s="205"/>
      <c r="U14" s="206"/>
    </row>
    <row r="15" spans="1:21" ht="22.5" customHeight="1">
      <c r="A15" s="16" t="s">
        <v>19</v>
      </c>
      <c r="B15" s="201" t="s">
        <v>42</v>
      </c>
      <c r="C15" s="202"/>
      <c r="D15" s="202"/>
      <c r="E15" s="202"/>
      <c r="F15" s="202"/>
      <c r="G15" s="202"/>
      <c r="H15" s="202"/>
      <c r="I15" s="202"/>
      <c r="J15" s="203"/>
      <c r="K15" s="204"/>
      <c r="L15" s="205"/>
      <c r="M15" s="205"/>
      <c r="N15" s="206"/>
      <c r="O15" s="207"/>
      <c r="P15" s="208"/>
      <c r="Q15" s="209"/>
      <c r="R15" s="204"/>
      <c r="S15" s="205"/>
      <c r="T15" s="205"/>
      <c r="U15" s="206"/>
    </row>
    <row r="16" spans="1:21" ht="22.5" customHeight="1">
      <c r="A16" s="16" t="s">
        <v>20</v>
      </c>
      <c r="B16" s="201" t="s">
        <v>43</v>
      </c>
      <c r="C16" s="202"/>
      <c r="D16" s="202"/>
      <c r="E16" s="202"/>
      <c r="F16" s="202"/>
      <c r="G16" s="202"/>
      <c r="H16" s="202"/>
      <c r="I16" s="202"/>
      <c r="J16" s="203"/>
      <c r="K16" s="204">
        <v>1234425</v>
      </c>
      <c r="L16" s="205"/>
      <c r="M16" s="205"/>
      <c r="N16" s="206"/>
      <c r="O16" s="207"/>
      <c r="P16" s="208"/>
      <c r="Q16" s="209"/>
      <c r="R16" s="204">
        <v>798181</v>
      </c>
      <c r="S16" s="205"/>
      <c r="T16" s="205"/>
      <c r="U16" s="206"/>
    </row>
    <row r="17" spans="1:21" ht="22.5" customHeight="1">
      <c r="A17" s="16" t="s">
        <v>21</v>
      </c>
      <c r="B17" s="201" t="s">
        <v>44</v>
      </c>
      <c r="C17" s="202"/>
      <c r="D17" s="202"/>
      <c r="E17" s="202"/>
      <c r="F17" s="202"/>
      <c r="G17" s="202"/>
      <c r="H17" s="202"/>
      <c r="I17" s="202"/>
      <c r="J17" s="203"/>
      <c r="K17" s="204"/>
      <c r="L17" s="205"/>
      <c r="M17" s="205"/>
      <c r="N17" s="206"/>
      <c r="O17" s="207"/>
      <c r="P17" s="208"/>
      <c r="Q17" s="209"/>
      <c r="R17" s="204"/>
      <c r="S17" s="205"/>
      <c r="T17" s="205"/>
      <c r="U17" s="206"/>
    </row>
    <row r="18" spans="1:21" ht="22.5" customHeight="1">
      <c r="A18" s="16" t="s">
        <v>22</v>
      </c>
      <c r="B18" s="201" t="s">
        <v>45</v>
      </c>
      <c r="C18" s="202"/>
      <c r="D18" s="202"/>
      <c r="E18" s="202"/>
      <c r="F18" s="202"/>
      <c r="G18" s="202"/>
      <c r="H18" s="202"/>
      <c r="I18" s="202"/>
      <c r="J18" s="203"/>
      <c r="K18" s="204"/>
      <c r="L18" s="205"/>
      <c r="M18" s="205"/>
      <c r="N18" s="206"/>
      <c r="O18" s="207"/>
      <c r="P18" s="208"/>
      <c r="Q18" s="209"/>
      <c r="R18" s="204"/>
      <c r="S18" s="205"/>
      <c r="T18" s="205"/>
      <c r="U18" s="206"/>
    </row>
    <row r="19" spans="1:21" ht="22.5" customHeight="1">
      <c r="A19" s="16" t="s">
        <v>23</v>
      </c>
      <c r="B19" s="201" t="s">
        <v>46</v>
      </c>
      <c r="C19" s="202"/>
      <c r="D19" s="202"/>
      <c r="E19" s="202"/>
      <c r="F19" s="202"/>
      <c r="G19" s="202"/>
      <c r="H19" s="202"/>
      <c r="I19" s="202"/>
      <c r="J19" s="203"/>
      <c r="K19" s="204"/>
      <c r="L19" s="205"/>
      <c r="M19" s="205"/>
      <c r="N19" s="206"/>
      <c r="O19" s="207"/>
      <c r="P19" s="208"/>
      <c r="Q19" s="209"/>
      <c r="R19" s="204"/>
      <c r="S19" s="205"/>
      <c r="T19" s="205"/>
      <c r="U19" s="206"/>
    </row>
    <row r="20" spans="1:21" ht="22.5" customHeight="1">
      <c r="A20" s="16" t="s">
        <v>24</v>
      </c>
      <c r="B20" s="201" t="s">
        <v>47</v>
      </c>
      <c r="C20" s="202"/>
      <c r="D20" s="202"/>
      <c r="E20" s="202"/>
      <c r="F20" s="202"/>
      <c r="G20" s="202"/>
      <c r="H20" s="202"/>
      <c r="I20" s="202"/>
      <c r="J20" s="203"/>
      <c r="K20" s="204"/>
      <c r="L20" s="205"/>
      <c r="M20" s="205"/>
      <c r="N20" s="206"/>
      <c r="O20" s="207"/>
      <c r="P20" s="208"/>
      <c r="Q20" s="209"/>
      <c r="R20" s="204"/>
      <c r="S20" s="205"/>
      <c r="T20" s="205"/>
      <c r="U20" s="206"/>
    </row>
    <row r="21" spans="1:21" ht="22.5" customHeight="1">
      <c r="A21" s="16" t="s">
        <v>25</v>
      </c>
      <c r="B21" s="201" t="s">
        <v>48</v>
      </c>
      <c r="C21" s="202"/>
      <c r="D21" s="202"/>
      <c r="E21" s="202"/>
      <c r="F21" s="202"/>
      <c r="G21" s="202"/>
      <c r="H21" s="202"/>
      <c r="I21" s="202"/>
      <c r="J21" s="203"/>
      <c r="K21" s="204">
        <v>1443</v>
      </c>
      <c r="L21" s="205"/>
      <c r="M21" s="205"/>
      <c r="N21" s="206"/>
      <c r="O21" s="207"/>
      <c r="P21" s="208"/>
      <c r="Q21" s="209"/>
      <c r="R21" s="204">
        <v>3886</v>
      </c>
      <c r="S21" s="205"/>
      <c r="T21" s="205"/>
      <c r="U21" s="206"/>
    </row>
    <row r="22" spans="1:21" ht="22.5" customHeight="1">
      <c r="A22" s="16" t="s">
        <v>26</v>
      </c>
      <c r="B22" s="201" t="s">
        <v>49</v>
      </c>
      <c r="C22" s="202"/>
      <c r="D22" s="202"/>
      <c r="E22" s="202"/>
      <c r="F22" s="202"/>
      <c r="G22" s="202"/>
      <c r="H22" s="202"/>
      <c r="I22" s="202"/>
      <c r="J22" s="203"/>
      <c r="K22" s="204"/>
      <c r="L22" s="205"/>
      <c r="M22" s="205"/>
      <c r="N22" s="206"/>
      <c r="O22" s="207"/>
      <c r="P22" s="208"/>
      <c r="Q22" s="209"/>
      <c r="R22" s="204"/>
      <c r="S22" s="205"/>
      <c r="T22" s="205"/>
      <c r="U22" s="206"/>
    </row>
    <row r="23" spans="1:21" ht="22.5" customHeight="1">
      <c r="A23" s="16" t="s">
        <v>27</v>
      </c>
      <c r="B23" s="201" t="s">
        <v>50</v>
      </c>
      <c r="C23" s="202"/>
      <c r="D23" s="202"/>
      <c r="E23" s="202"/>
      <c r="F23" s="202"/>
      <c r="G23" s="202"/>
      <c r="H23" s="202"/>
      <c r="I23" s="202"/>
      <c r="J23" s="203"/>
      <c r="K23" s="204">
        <v>127596</v>
      </c>
      <c r="L23" s="205"/>
      <c r="M23" s="205"/>
      <c r="N23" s="206"/>
      <c r="O23" s="207"/>
      <c r="P23" s="208"/>
      <c r="Q23" s="209"/>
      <c r="R23" s="204">
        <v>116448</v>
      </c>
      <c r="S23" s="205"/>
      <c r="T23" s="205"/>
      <c r="U23" s="206"/>
    </row>
    <row r="24" spans="1:21" ht="22.5" customHeight="1">
      <c r="A24" s="16" t="s">
        <v>28</v>
      </c>
      <c r="B24" s="201" t="s">
        <v>51</v>
      </c>
      <c r="C24" s="202"/>
      <c r="D24" s="202"/>
      <c r="E24" s="202"/>
      <c r="F24" s="202"/>
      <c r="G24" s="202"/>
      <c r="H24" s="202"/>
      <c r="I24" s="202"/>
      <c r="J24" s="203"/>
      <c r="K24" s="204"/>
      <c r="L24" s="205"/>
      <c r="M24" s="205"/>
      <c r="N24" s="206"/>
      <c r="O24" s="207" t="s">
        <v>101</v>
      </c>
      <c r="P24" s="208"/>
      <c r="Q24" s="209"/>
      <c r="R24" s="204"/>
      <c r="S24" s="205"/>
      <c r="T24" s="205"/>
      <c r="U24" s="206"/>
    </row>
    <row r="25" spans="1:21" ht="22.5" customHeight="1">
      <c r="A25" s="16" t="s">
        <v>29</v>
      </c>
      <c r="B25" s="201" t="s">
        <v>52</v>
      </c>
      <c r="C25" s="202"/>
      <c r="D25" s="202"/>
      <c r="E25" s="202"/>
      <c r="F25" s="202"/>
      <c r="G25" s="202"/>
      <c r="H25" s="202"/>
      <c r="I25" s="202"/>
      <c r="J25" s="203"/>
      <c r="K25" s="204"/>
      <c r="L25" s="205"/>
      <c r="M25" s="205"/>
      <c r="N25" s="206"/>
      <c r="O25" s="207"/>
      <c r="P25" s="208"/>
      <c r="Q25" s="209"/>
      <c r="R25" s="204"/>
      <c r="S25" s="205"/>
      <c r="T25" s="205"/>
      <c r="U25" s="206"/>
    </row>
    <row r="26" spans="1:21" ht="22.5" customHeight="1">
      <c r="A26" s="16" t="s">
        <v>30</v>
      </c>
      <c r="B26" s="201" t="s">
        <v>53</v>
      </c>
      <c r="C26" s="202"/>
      <c r="D26" s="202"/>
      <c r="E26" s="202"/>
      <c r="F26" s="202"/>
      <c r="G26" s="202"/>
      <c r="H26" s="202"/>
      <c r="I26" s="202"/>
      <c r="J26" s="203"/>
      <c r="K26" s="204"/>
      <c r="L26" s="205"/>
      <c r="M26" s="205"/>
      <c r="N26" s="206"/>
      <c r="O26" s="207"/>
      <c r="P26" s="208"/>
      <c r="Q26" s="209"/>
      <c r="R26" s="204"/>
      <c r="S26" s="205"/>
      <c r="T26" s="205"/>
      <c r="U26" s="206"/>
    </row>
    <row r="27" spans="1:21" ht="22.5" customHeight="1">
      <c r="A27" s="16" t="s">
        <v>31</v>
      </c>
      <c r="B27" s="210" t="s">
        <v>54</v>
      </c>
      <c r="C27" s="211"/>
      <c r="D27" s="211"/>
      <c r="E27" s="211"/>
      <c r="F27" s="211"/>
      <c r="G27" s="211"/>
      <c r="H27" s="211"/>
      <c r="I27" s="211"/>
      <c r="J27" s="212"/>
      <c r="K27" s="204">
        <v>11378</v>
      </c>
      <c r="L27" s="205"/>
      <c r="M27" s="205"/>
      <c r="N27" s="206"/>
      <c r="O27" s="207"/>
      <c r="P27" s="208"/>
      <c r="Q27" s="209"/>
      <c r="R27" s="204">
        <v>41666</v>
      </c>
      <c r="S27" s="205"/>
      <c r="T27" s="205"/>
      <c r="U27" s="206"/>
    </row>
    <row r="28" spans="1:21" ht="22.5" customHeight="1">
      <c r="A28" s="16" t="s">
        <v>32</v>
      </c>
      <c r="B28" s="210" t="s">
        <v>55</v>
      </c>
      <c r="C28" s="211"/>
      <c r="D28" s="211"/>
      <c r="E28" s="211"/>
      <c r="F28" s="211"/>
      <c r="G28" s="211"/>
      <c r="H28" s="211"/>
      <c r="I28" s="211"/>
      <c r="J28" s="213"/>
      <c r="K28" s="204">
        <v>1374842</v>
      </c>
      <c r="L28" s="205"/>
      <c r="M28" s="205"/>
      <c r="N28" s="206"/>
      <c r="O28" s="207"/>
      <c r="P28" s="208"/>
      <c r="Q28" s="209"/>
      <c r="R28" s="204">
        <v>960181</v>
      </c>
      <c r="S28" s="205"/>
      <c r="T28" s="205"/>
      <c r="U28" s="206"/>
    </row>
    <row r="29" spans="1:21" ht="22.5" customHeight="1">
      <c r="A29" s="16" t="s">
        <v>33</v>
      </c>
      <c r="B29" s="214" t="s">
        <v>56</v>
      </c>
      <c r="C29" s="215"/>
      <c r="D29" s="215"/>
      <c r="E29" s="215"/>
      <c r="F29" s="215"/>
      <c r="G29" s="215"/>
      <c r="H29" s="215"/>
      <c r="I29" s="215"/>
      <c r="J29" s="216"/>
      <c r="K29" s="204">
        <v>1309204</v>
      </c>
      <c r="L29" s="205"/>
      <c r="M29" s="205"/>
      <c r="N29" s="206"/>
      <c r="O29" s="207"/>
      <c r="P29" s="208"/>
      <c r="Q29" s="209"/>
      <c r="R29" s="204">
        <v>910863</v>
      </c>
      <c r="S29" s="205"/>
      <c r="T29" s="205"/>
      <c r="U29" s="206"/>
    </row>
    <row r="30" spans="1:21" ht="22.5" customHeight="1">
      <c r="A30" s="16" t="s">
        <v>34</v>
      </c>
      <c r="B30" s="201" t="s">
        <v>57</v>
      </c>
      <c r="C30" s="202"/>
      <c r="D30" s="202"/>
      <c r="E30" s="202"/>
      <c r="F30" s="202"/>
      <c r="G30" s="202"/>
      <c r="H30" s="202"/>
      <c r="I30" s="202"/>
      <c r="J30" s="203"/>
      <c r="K30" s="204">
        <v>694320</v>
      </c>
      <c r="L30" s="205"/>
      <c r="M30" s="205"/>
      <c r="N30" s="206"/>
      <c r="O30" s="207"/>
      <c r="P30" s="208"/>
      <c r="Q30" s="209"/>
      <c r="R30" s="204">
        <v>469579</v>
      </c>
      <c r="S30" s="205"/>
      <c r="T30" s="205"/>
      <c r="U30" s="206"/>
    </row>
    <row r="31" spans="1:21" ht="22.5" customHeight="1">
      <c r="A31" s="16" t="s">
        <v>35</v>
      </c>
      <c r="B31" s="201" t="s">
        <v>58</v>
      </c>
      <c r="C31" s="202"/>
      <c r="D31" s="202"/>
      <c r="E31" s="202"/>
      <c r="F31" s="202"/>
      <c r="G31" s="202"/>
      <c r="H31" s="202"/>
      <c r="I31" s="202"/>
      <c r="J31" s="203"/>
      <c r="K31" s="204">
        <v>193056</v>
      </c>
      <c r="L31" s="205"/>
      <c r="M31" s="205"/>
      <c r="N31" s="206"/>
      <c r="O31" s="207"/>
      <c r="P31" s="208"/>
      <c r="Q31" s="209"/>
      <c r="R31" s="204">
        <v>201126</v>
      </c>
      <c r="S31" s="205"/>
      <c r="T31" s="205"/>
      <c r="U31" s="206"/>
    </row>
    <row r="32" spans="1:21" ht="22.5" customHeight="1">
      <c r="A32" s="16" t="s">
        <v>36</v>
      </c>
      <c r="B32" s="201" t="s">
        <v>59</v>
      </c>
      <c r="C32" s="202"/>
      <c r="D32" s="202"/>
      <c r="E32" s="202"/>
      <c r="F32" s="202"/>
      <c r="G32" s="202"/>
      <c r="H32" s="202"/>
      <c r="I32" s="202"/>
      <c r="J32" s="203"/>
      <c r="K32" s="204">
        <v>62077</v>
      </c>
      <c r="L32" s="205"/>
      <c r="M32" s="205"/>
      <c r="N32" s="206"/>
      <c r="O32" s="207"/>
      <c r="P32" s="208"/>
      <c r="Q32" s="209"/>
      <c r="R32" s="204">
        <v>60965</v>
      </c>
      <c r="S32" s="205"/>
      <c r="T32" s="205"/>
      <c r="U32" s="206"/>
    </row>
    <row r="33" spans="1:21" ht="22.5" customHeight="1">
      <c r="A33" s="16" t="s">
        <v>37</v>
      </c>
      <c r="B33" s="201" t="s">
        <v>60</v>
      </c>
      <c r="C33" s="202"/>
      <c r="D33" s="202"/>
      <c r="E33" s="202"/>
      <c r="F33" s="202"/>
      <c r="G33" s="202"/>
      <c r="H33" s="202"/>
      <c r="I33" s="202"/>
      <c r="J33" s="203"/>
      <c r="K33" s="204">
        <v>80889</v>
      </c>
      <c r="L33" s="205"/>
      <c r="M33" s="205"/>
      <c r="N33" s="206"/>
      <c r="O33" s="207"/>
      <c r="P33" s="208"/>
      <c r="Q33" s="209"/>
      <c r="R33" s="204">
        <v>27150</v>
      </c>
      <c r="S33" s="205"/>
      <c r="T33" s="205"/>
      <c r="U33" s="206"/>
    </row>
    <row r="34" spans="1:21" ht="22.5" customHeight="1">
      <c r="A34" s="16" t="s">
        <v>38</v>
      </c>
      <c r="B34" s="201" t="s">
        <v>61</v>
      </c>
      <c r="C34" s="202"/>
      <c r="D34" s="202"/>
      <c r="E34" s="202"/>
      <c r="F34" s="202"/>
      <c r="G34" s="202"/>
      <c r="H34" s="202"/>
      <c r="I34" s="202"/>
      <c r="J34" s="203"/>
      <c r="K34" s="204">
        <v>6</v>
      </c>
      <c r="L34" s="205"/>
      <c r="M34" s="205"/>
      <c r="N34" s="206"/>
      <c r="O34" s="207"/>
      <c r="P34" s="208"/>
      <c r="Q34" s="209"/>
      <c r="R34" s="204"/>
      <c r="S34" s="205"/>
      <c r="T34" s="205"/>
      <c r="U34" s="206"/>
    </row>
    <row r="35" spans="1:21" ht="22.5" customHeight="1" thickBot="1">
      <c r="A35" s="17" t="s">
        <v>39</v>
      </c>
      <c r="B35" s="217" t="s">
        <v>62</v>
      </c>
      <c r="C35" s="218"/>
      <c r="D35" s="218"/>
      <c r="E35" s="218"/>
      <c r="F35" s="218"/>
      <c r="G35" s="218"/>
      <c r="H35" s="218"/>
      <c r="I35" s="218"/>
      <c r="J35" s="219"/>
      <c r="K35" s="220">
        <v>278856</v>
      </c>
      <c r="L35" s="221"/>
      <c r="M35" s="221"/>
      <c r="N35" s="222"/>
      <c r="O35" s="223"/>
      <c r="P35" s="224"/>
      <c r="Q35" s="225"/>
      <c r="R35" s="220">
        <v>152043</v>
      </c>
      <c r="S35" s="221"/>
      <c r="T35" s="221"/>
      <c r="U35" s="222"/>
    </row>
    <row r="36" spans="1:21" ht="22.5" customHeight="1"/>
    <row r="37" spans="1:21" ht="22.5" customHeight="1"/>
  </sheetData>
  <mergeCells count="103">
    <mergeCell ref="B34:J34"/>
    <mergeCell ref="K34:N34"/>
    <mergeCell ref="O34:Q34"/>
    <mergeCell ref="R34:U34"/>
    <mergeCell ref="B35:J35"/>
    <mergeCell ref="K35:N35"/>
    <mergeCell ref="O35:Q35"/>
    <mergeCell ref="R35:U35"/>
    <mergeCell ref="B32:J32"/>
    <mergeCell ref="K32:N32"/>
    <mergeCell ref="O32:Q32"/>
    <mergeCell ref="R32:U32"/>
    <mergeCell ref="B33:J33"/>
    <mergeCell ref="K33:N33"/>
    <mergeCell ref="O33:Q33"/>
    <mergeCell ref="R33:U33"/>
    <mergeCell ref="B30:J30"/>
    <mergeCell ref="K30:N30"/>
    <mergeCell ref="O30:Q30"/>
    <mergeCell ref="R30:U30"/>
    <mergeCell ref="B31:J31"/>
    <mergeCell ref="K31:N31"/>
    <mergeCell ref="O31:Q31"/>
    <mergeCell ref="R31:U31"/>
    <mergeCell ref="B28:J28"/>
    <mergeCell ref="K28:N28"/>
    <mergeCell ref="O28:Q28"/>
    <mergeCell ref="R28:U28"/>
    <mergeCell ref="B29:J29"/>
    <mergeCell ref="K29:N29"/>
    <mergeCell ref="O29:Q29"/>
    <mergeCell ref="R29:U29"/>
    <mergeCell ref="B26:J26"/>
    <mergeCell ref="K26:N26"/>
    <mergeCell ref="O26:Q26"/>
    <mergeCell ref="R26:U26"/>
    <mergeCell ref="B27:J27"/>
    <mergeCell ref="K27:N27"/>
    <mergeCell ref="O27:Q27"/>
    <mergeCell ref="R27:U27"/>
    <mergeCell ref="B24:J24"/>
    <mergeCell ref="K24:N24"/>
    <mergeCell ref="O24:Q24"/>
    <mergeCell ref="R24:U24"/>
    <mergeCell ref="B25:J25"/>
    <mergeCell ref="K25:N25"/>
    <mergeCell ref="O25:Q25"/>
    <mergeCell ref="R25:U25"/>
    <mergeCell ref="B22:J22"/>
    <mergeCell ref="K22:N22"/>
    <mergeCell ref="O22:Q22"/>
    <mergeCell ref="R22:U22"/>
    <mergeCell ref="B23:J23"/>
    <mergeCell ref="K23:N23"/>
    <mergeCell ref="O23:Q23"/>
    <mergeCell ref="R23:U23"/>
    <mergeCell ref="B20:J20"/>
    <mergeCell ref="K20:N20"/>
    <mergeCell ref="O20:Q20"/>
    <mergeCell ref="R20:U20"/>
    <mergeCell ref="B21:J21"/>
    <mergeCell ref="K21:N21"/>
    <mergeCell ref="O21:Q21"/>
    <mergeCell ref="R21:U21"/>
    <mergeCell ref="B18:J18"/>
    <mergeCell ref="K18:N18"/>
    <mergeCell ref="O18:Q18"/>
    <mergeCell ref="R18:U18"/>
    <mergeCell ref="B19:J19"/>
    <mergeCell ref="K19:N19"/>
    <mergeCell ref="O19:Q19"/>
    <mergeCell ref="R19:U19"/>
    <mergeCell ref="B16:J16"/>
    <mergeCell ref="K16:N16"/>
    <mergeCell ref="O16:Q16"/>
    <mergeCell ref="R16:U16"/>
    <mergeCell ref="B17:J17"/>
    <mergeCell ref="K17:N17"/>
    <mergeCell ref="O17:Q17"/>
    <mergeCell ref="R17:U17"/>
    <mergeCell ref="B14:J14"/>
    <mergeCell ref="K14:N14"/>
    <mergeCell ref="O14:Q14"/>
    <mergeCell ref="R14:U14"/>
    <mergeCell ref="B15:J15"/>
    <mergeCell ref="K15:N15"/>
    <mergeCell ref="O15:Q15"/>
    <mergeCell ref="R15:U15"/>
    <mergeCell ref="B12:J12"/>
    <mergeCell ref="K12:N12"/>
    <mergeCell ref="O12:Q12"/>
    <mergeCell ref="R12:U12"/>
    <mergeCell ref="B13:J13"/>
    <mergeCell ref="K13:N13"/>
    <mergeCell ref="O13:Q13"/>
    <mergeCell ref="R13:U13"/>
    <mergeCell ref="A2:Q2"/>
    <mergeCell ref="A6:U6"/>
    <mergeCell ref="A7:U7"/>
    <mergeCell ref="B11:J11"/>
    <mergeCell ref="K11:N11"/>
    <mergeCell ref="O11:Q11"/>
    <mergeCell ref="R11:U11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9"/>
  <sheetViews>
    <sheetView workbookViewId="0">
      <selection activeCell="C37" sqref="C37"/>
    </sheetView>
  </sheetViews>
  <sheetFormatPr defaultRowHeight="12.75"/>
  <cols>
    <col min="1" max="13" width="4.5703125" customWidth="1"/>
    <col min="14" max="14" width="0.140625" customWidth="1"/>
    <col min="15" max="21" width="4.5703125" customWidth="1"/>
  </cols>
  <sheetData>
    <row r="1" spans="1:23" ht="22.5" customHeight="1" thickBot="1">
      <c r="A1" s="1">
        <v>2</v>
      </c>
      <c r="B1" s="2">
        <v>2</v>
      </c>
      <c r="C1" s="2">
        <v>1</v>
      </c>
      <c r="D1" s="2">
        <v>4</v>
      </c>
      <c r="E1" s="2">
        <v>3</v>
      </c>
      <c r="F1" s="2">
        <v>2</v>
      </c>
      <c r="G1" s="2">
        <v>0</v>
      </c>
      <c r="H1" s="4">
        <v>0</v>
      </c>
      <c r="I1" s="1">
        <v>7</v>
      </c>
      <c r="J1" s="2">
        <v>1</v>
      </c>
      <c r="K1" s="2">
        <v>1</v>
      </c>
      <c r="L1" s="4">
        <v>2</v>
      </c>
      <c r="M1" s="1">
        <v>5</v>
      </c>
      <c r="N1" s="2">
        <v>5</v>
      </c>
      <c r="O1" s="4">
        <v>7</v>
      </c>
      <c r="P1" s="1">
        <v>2</v>
      </c>
      <c r="Q1" s="3">
        <v>0</v>
      </c>
      <c r="R1" s="26">
        <v>1</v>
      </c>
    </row>
    <row r="2" spans="1:23" ht="22.5" customHeight="1">
      <c r="A2" s="179" t="s">
        <v>0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5"/>
      <c r="S2" s="5"/>
      <c r="T2" s="5"/>
      <c r="U2" s="5"/>
    </row>
    <row r="3" spans="1:23" ht="22.5" customHeight="1">
      <c r="A3" s="6" t="s">
        <v>1</v>
      </c>
      <c r="B3" s="5"/>
      <c r="C3" s="5"/>
      <c r="D3" s="5"/>
      <c r="E3" s="5"/>
      <c r="F3" s="7" t="s">
        <v>99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3" ht="22.5" customHeight="1">
      <c r="A4" s="6" t="s">
        <v>2</v>
      </c>
      <c r="B4" s="5"/>
      <c r="C4" s="5"/>
      <c r="D4" s="5"/>
      <c r="E4" s="7"/>
      <c r="F4" s="7" t="s">
        <v>104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3" ht="10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3" ht="22.5" customHeight="1">
      <c r="A6" s="180" t="s">
        <v>3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23" ht="22.5" customHeight="1">
      <c r="A7" s="180" t="s">
        <v>4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</row>
    <row r="8" spans="1:23" ht="10.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3" ht="22.5" customHeight="1" thickBot="1">
      <c r="A9" s="5"/>
      <c r="B9" s="5"/>
      <c r="C9" s="5"/>
      <c r="D9" s="5"/>
      <c r="E9" s="5"/>
      <c r="F9" s="5"/>
      <c r="G9" s="5"/>
      <c r="H9" s="5"/>
      <c r="I9" s="8">
        <v>2</v>
      </c>
      <c r="J9" s="9">
        <v>0</v>
      </c>
      <c r="K9" s="9">
        <v>1</v>
      </c>
      <c r="L9" s="10">
        <v>0</v>
      </c>
      <c r="M9" s="11" t="s">
        <v>5</v>
      </c>
      <c r="N9" s="5"/>
      <c r="O9" s="5" t="s">
        <v>100</v>
      </c>
      <c r="P9" s="5"/>
      <c r="Q9" s="5"/>
      <c r="R9" s="5"/>
      <c r="S9" s="5"/>
      <c r="T9" s="5"/>
      <c r="U9" s="5"/>
    </row>
    <row r="10" spans="1:23" ht="15" customHeight="1" thickBot="1">
      <c r="U10" s="12" t="s">
        <v>12</v>
      </c>
      <c r="W10" s="24"/>
    </row>
    <row r="11" spans="1:23" ht="22.5" customHeight="1">
      <c r="A11" s="13" t="s">
        <v>6</v>
      </c>
      <c r="B11" s="181" t="s">
        <v>8</v>
      </c>
      <c r="C11" s="182"/>
      <c r="D11" s="182"/>
      <c r="E11" s="182"/>
      <c r="F11" s="182"/>
      <c r="G11" s="182"/>
      <c r="H11" s="182"/>
      <c r="I11" s="182"/>
      <c r="J11" s="183"/>
      <c r="K11" s="181" t="s">
        <v>9</v>
      </c>
      <c r="L11" s="182"/>
      <c r="M11" s="182"/>
      <c r="N11" s="183"/>
      <c r="O11" s="184" t="s">
        <v>10</v>
      </c>
      <c r="P11" s="185"/>
      <c r="Q11" s="186"/>
      <c r="R11" s="181" t="s">
        <v>11</v>
      </c>
      <c r="S11" s="182"/>
      <c r="T11" s="182"/>
      <c r="U11" s="187"/>
      <c r="W11" s="24"/>
    </row>
    <row r="12" spans="1:23" ht="13.5" customHeight="1" thickBot="1">
      <c r="A12" s="14" t="s">
        <v>7</v>
      </c>
      <c r="B12" s="188" t="s">
        <v>13</v>
      </c>
      <c r="C12" s="189"/>
      <c r="D12" s="189"/>
      <c r="E12" s="189"/>
      <c r="F12" s="189"/>
      <c r="G12" s="189"/>
      <c r="H12" s="189"/>
      <c r="I12" s="189"/>
      <c r="J12" s="190"/>
      <c r="K12" s="188" t="s">
        <v>14</v>
      </c>
      <c r="L12" s="189"/>
      <c r="M12" s="189"/>
      <c r="N12" s="190"/>
      <c r="O12" s="188" t="s">
        <v>15</v>
      </c>
      <c r="P12" s="189"/>
      <c r="Q12" s="190"/>
      <c r="R12" s="188" t="s">
        <v>16</v>
      </c>
      <c r="S12" s="189"/>
      <c r="T12" s="189"/>
      <c r="U12" s="191"/>
    </row>
    <row r="13" spans="1:23" ht="22.5" customHeight="1">
      <c r="A13" s="15" t="s">
        <v>63</v>
      </c>
      <c r="B13" s="294" t="s">
        <v>105</v>
      </c>
      <c r="C13" s="295"/>
      <c r="D13" s="295"/>
      <c r="E13" s="295"/>
      <c r="F13" s="295"/>
      <c r="G13" s="295"/>
      <c r="H13" s="295"/>
      <c r="I13" s="295"/>
      <c r="J13" s="296"/>
      <c r="K13" s="248">
        <v>9871</v>
      </c>
      <c r="L13" s="249"/>
      <c r="M13" s="249"/>
      <c r="N13" s="250"/>
      <c r="O13" s="248"/>
      <c r="P13" s="249"/>
      <c r="Q13" s="297"/>
      <c r="R13" s="248">
        <v>46991</v>
      </c>
      <c r="S13" s="249"/>
      <c r="T13" s="249"/>
      <c r="U13" s="250"/>
    </row>
    <row r="14" spans="1:23" ht="22.5" customHeight="1">
      <c r="A14" s="16" t="s">
        <v>64</v>
      </c>
      <c r="B14" s="291" t="s">
        <v>57</v>
      </c>
      <c r="C14" s="292"/>
      <c r="D14" s="292"/>
      <c r="E14" s="292"/>
      <c r="F14" s="292"/>
      <c r="G14" s="292"/>
      <c r="H14" s="292"/>
      <c r="I14" s="292"/>
      <c r="J14" s="293"/>
      <c r="K14" s="236">
        <v>6836</v>
      </c>
      <c r="L14" s="237"/>
      <c r="M14" s="237"/>
      <c r="N14" s="238"/>
      <c r="O14" s="236"/>
      <c r="P14" s="237"/>
      <c r="Q14" s="267"/>
      <c r="R14" s="236">
        <v>8199</v>
      </c>
      <c r="S14" s="237"/>
      <c r="T14" s="237"/>
      <c r="U14" s="238"/>
    </row>
    <row r="15" spans="1:23" ht="22.5" customHeight="1">
      <c r="A15" s="16" t="s">
        <v>65</v>
      </c>
      <c r="B15" s="291" t="s">
        <v>58</v>
      </c>
      <c r="C15" s="292"/>
      <c r="D15" s="292"/>
      <c r="E15" s="292"/>
      <c r="F15" s="292"/>
      <c r="G15" s="292"/>
      <c r="H15" s="292"/>
      <c r="I15" s="292"/>
      <c r="J15" s="293"/>
      <c r="K15" s="236">
        <v>1464</v>
      </c>
      <c r="L15" s="237"/>
      <c r="M15" s="237"/>
      <c r="N15" s="238"/>
      <c r="O15" s="236"/>
      <c r="P15" s="237"/>
      <c r="Q15" s="267"/>
      <c r="R15" s="236">
        <v>8216</v>
      </c>
      <c r="S15" s="237"/>
      <c r="T15" s="237"/>
      <c r="U15" s="238"/>
    </row>
    <row r="16" spans="1:23" ht="22.5" customHeight="1">
      <c r="A16" s="22" t="s">
        <v>66</v>
      </c>
      <c r="B16" s="284" t="s">
        <v>59</v>
      </c>
      <c r="C16" s="285"/>
      <c r="D16" s="285"/>
      <c r="E16" s="285"/>
      <c r="F16" s="285"/>
      <c r="G16" s="285"/>
      <c r="H16" s="285"/>
      <c r="I16" s="285"/>
      <c r="J16" s="286"/>
      <c r="K16" s="287">
        <v>520</v>
      </c>
      <c r="L16" s="288"/>
      <c r="M16" s="288"/>
      <c r="N16" s="289"/>
      <c r="O16" s="287"/>
      <c r="P16" s="288"/>
      <c r="Q16" s="290"/>
      <c r="R16" s="287">
        <v>2766</v>
      </c>
      <c r="S16" s="288"/>
      <c r="T16" s="288"/>
      <c r="U16" s="289"/>
    </row>
    <row r="17" spans="1:21" ht="22.5" customHeight="1" thickBot="1">
      <c r="A17" s="17" t="s">
        <v>67</v>
      </c>
      <c r="B17" s="281" t="s">
        <v>60</v>
      </c>
      <c r="C17" s="282"/>
      <c r="D17" s="282"/>
      <c r="E17" s="282"/>
      <c r="F17" s="282"/>
      <c r="G17" s="282"/>
      <c r="H17" s="282"/>
      <c r="I17" s="282"/>
      <c r="J17" s="283"/>
      <c r="K17" s="260">
        <v>71</v>
      </c>
      <c r="L17" s="261"/>
      <c r="M17" s="261"/>
      <c r="N17" s="262"/>
      <c r="O17" s="260"/>
      <c r="P17" s="261"/>
      <c r="Q17" s="263"/>
      <c r="R17" s="260">
        <v>27810</v>
      </c>
      <c r="S17" s="261"/>
      <c r="T17" s="261"/>
      <c r="U17" s="262"/>
    </row>
    <row r="18" spans="1:21" ht="22.5" customHeight="1" thickBot="1">
      <c r="A18" s="23" t="s">
        <v>68</v>
      </c>
      <c r="B18" s="274" t="s">
        <v>61</v>
      </c>
      <c r="C18" s="275"/>
      <c r="D18" s="275"/>
      <c r="E18" s="275"/>
      <c r="F18" s="275"/>
      <c r="G18" s="275"/>
      <c r="H18" s="275"/>
      <c r="I18" s="275"/>
      <c r="J18" s="276"/>
      <c r="K18" s="277"/>
      <c r="L18" s="278"/>
      <c r="M18" s="278"/>
      <c r="N18" s="279"/>
      <c r="O18" s="277"/>
      <c r="P18" s="278"/>
      <c r="Q18" s="280"/>
      <c r="R18" s="277"/>
      <c r="S18" s="278"/>
      <c r="T18" s="278"/>
      <c r="U18" s="279"/>
    </row>
    <row r="19" spans="1:21" ht="22.5" customHeight="1">
      <c r="A19" s="18" t="s">
        <v>69</v>
      </c>
      <c r="B19" s="268" t="s">
        <v>62</v>
      </c>
      <c r="C19" s="269"/>
      <c r="D19" s="269"/>
      <c r="E19" s="269"/>
      <c r="F19" s="269"/>
      <c r="G19" s="269"/>
      <c r="H19" s="269"/>
      <c r="I19" s="269"/>
      <c r="J19" s="270"/>
      <c r="K19" s="248">
        <v>980</v>
      </c>
      <c r="L19" s="249"/>
      <c r="M19" s="249"/>
      <c r="N19" s="250"/>
      <c r="O19" s="271"/>
      <c r="P19" s="272"/>
      <c r="Q19" s="273"/>
      <c r="R19" s="248"/>
      <c r="S19" s="249"/>
      <c r="T19" s="249"/>
      <c r="U19" s="250"/>
    </row>
    <row r="20" spans="1:21" ht="22.5" customHeight="1">
      <c r="A20" s="16" t="s">
        <v>70</v>
      </c>
      <c r="B20" s="264" t="s">
        <v>106</v>
      </c>
      <c r="C20" s="265"/>
      <c r="D20" s="265"/>
      <c r="E20" s="265"/>
      <c r="F20" s="265"/>
      <c r="G20" s="265"/>
      <c r="H20" s="265"/>
      <c r="I20" s="265"/>
      <c r="J20" s="266"/>
      <c r="K20" s="236">
        <v>1319075</v>
      </c>
      <c r="L20" s="237"/>
      <c r="M20" s="237"/>
      <c r="N20" s="238"/>
      <c r="O20" s="236"/>
      <c r="P20" s="237"/>
      <c r="Q20" s="267"/>
      <c r="R20" s="236">
        <v>957854</v>
      </c>
      <c r="S20" s="237"/>
      <c r="T20" s="237"/>
      <c r="U20" s="238"/>
    </row>
    <row r="21" spans="1:21" ht="22.5" customHeight="1">
      <c r="A21" s="16" t="s">
        <v>71</v>
      </c>
      <c r="B21" s="264" t="s">
        <v>107</v>
      </c>
      <c r="C21" s="265"/>
      <c r="D21" s="265"/>
      <c r="E21" s="265"/>
      <c r="F21" s="265"/>
      <c r="G21" s="265"/>
      <c r="H21" s="265"/>
      <c r="I21" s="265"/>
      <c r="J21" s="266"/>
      <c r="K21" s="236">
        <v>55767</v>
      </c>
      <c r="L21" s="237"/>
      <c r="M21" s="237"/>
      <c r="N21" s="238"/>
      <c r="O21" s="236"/>
      <c r="P21" s="237"/>
      <c r="Q21" s="267"/>
      <c r="R21" s="236">
        <v>2327</v>
      </c>
      <c r="S21" s="237"/>
      <c r="T21" s="237"/>
      <c r="U21" s="238"/>
    </row>
    <row r="22" spans="1:21" ht="22.5" customHeight="1">
      <c r="A22" s="16" t="s">
        <v>72</v>
      </c>
      <c r="B22" s="264" t="s">
        <v>89</v>
      </c>
      <c r="C22" s="265"/>
      <c r="D22" s="265"/>
      <c r="E22" s="265"/>
      <c r="F22" s="265"/>
      <c r="G22" s="265"/>
      <c r="H22" s="265"/>
      <c r="I22" s="265"/>
      <c r="J22" s="266"/>
      <c r="K22" s="236">
        <v>101</v>
      </c>
      <c r="L22" s="237"/>
      <c r="M22" s="237"/>
      <c r="N22" s="238"/>
      <c r="O22" s="236"/>
      <c r="P22" s="237"/>
      <c r="Q22" s="267"/>
      <c r="R22" s="236"/>
      <c r="S22" s="237"/>
      <c r="T22" s="237"/>
      <c r="U22" s="238"/>
    </row>
    <row r="23" spans="1:21" ht="22.5" customHeight="1">
      <c r="A23" s="16" t="s">
        <v>73</v>
      </c>
      <c r="B23" s="264" t="s">
        <v>108</v>
      </c>
      <c r="C23" s="265"/>
      <c r="D23" s="265"/>
      <c r="E23" s="265"/>
      <c r="F23" s="265"/>
      <c r="G23" s="265"/>
      <c r="H23" s="265"/>
      <c r="I23" s="265"/>
      <c r="J23" s="266"/>
      <c r="K23" s="236">
        <v>1406</v>
      </c>
      <c r="L23" s="237"/>
      <c r="M23" s="237"/>
      <c r="N23" s="238"/>
      <c r="O23" s="236"/>
      <c r="P23" s="237"/>
      <c r="Q23" s="267"/>
      <c r="R23" s="236">
        <v>-5325</v>
      </c>
      <c r="S23" s="237"/>
      <c r="T23" s="237"/>
      <c r="U23" s="238"/>
    </row>
    <row r="24" spans="1:21" ht="22.5" customHeight="1" thickBot="1">
      <c r="A24" s="17" t="s">
        <v>74</v>
      </c>
      <c r="B24" s="257" t="s">
        <v>109</v>
      </c>
      <c r="C24" s="258"/>
      <c r="D24" s="258"/>
      <c r="E24" s="258"/>
      <c r="F24" s="258"/>
      <c r="G24" s="258"/>
      <c r="H24" s="258"/>
      <c r="I24" s="258"/>
      <c r="J24" s="259"/>
      <c r="K24" s="260">
        <v>54260</v>
      </c>
      <c r="L24" s="261"/>
      <c r="M24" s="261"/>
      <c r="N24" s="262"/>
      <c r="O24" s="260"/>
      <c r="P24" s="261"/>
      <c r="Q24" s="263"/>
      <c r="R24" s="260">
        <v>7652</v>
      </c>
      <c r="S24" s="261"/>
      <c r="T24" s="261"/>
      <c r="U24" s="262"/>
    </row>
    <row r="25" spans="1:21" ht="22.5" customHeight="1" thickBot="1">
      <c r="A25" s="254" t="s">
        <v>75</v>
      </c>
      <c r="B25" s="255"/>
      <c r="C25" s="255"/>
      <c r="D25" s="255"/>
      <c r="E25" s="255"/>
      <c r="F25" s="2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6"/>
    </row>
    <row r="26" spans="1:21" ht="22.5" customHeight="1">
      <c r="A26" s="15" t="s">
        <v>102</v>
      </c>
      <c r="B26" s="251" t="s">
        <v>90</v>
      </c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3"/>
      <c r="R26" s="248">
        <v>209342</v>
      </c>
      <c r="S26" s="249"/>
      <c r="T26" s="249"/>
      <c r="U26" s="250"/>
    </row>
    <row r="27" spans="1:21" ht="22.5" customHeight="1">
      <c r="A27" s="16" t="s">
        <v>76</v>
      </c>
      <c r="B27" s="242" t="s">
        <v>91</v>
      </c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4"/>
      <c r="R27" s="236">
        <v>146522</v>
      </c>
      <c r="S27" s="237"/>
      <c r="T27" s="237"/>
      <c r="U27" s="238"/>
    </row>
    <row r="28" spans="1:21" ht="22.5" customHeight="1">
      <c r="A28" s="16" t="s">
        <v>77</v>
      </c>
      <c r="B28" s="242" t="s">
        <v>92</v>
      </c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4"/>
      <c r="R28" s="236" t="s">
        <v>100</v>
      </c>
      <c r="S28" s="237"/>
      <c r="T28" s="237"/>
      <c r="U28" s="238"/>
    </row>
    <row r="29" spans="1:21" ht="22.5" customHeight="1">
      <c r="A29" s="16" t="s">
        <v>78</v>
      </c>
      <c r="B29" s="245" t="s">
        <v>93</v>
      </c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7"/>
      <c r="R29" s="236">
        <v>2960</v>
      </c>
      <c r="S29" s="237"/>
      <c r="T29" s="237"/>
      <c r="U29" s="238"/>
    </row>
    <row r="30" spans="1:21" ht="22.5" customHeight="1">
      <c r="A30" s="16" t="s">
        <v>79</v>
      </c>
      <c r="B30" s="242" t="s">
        <v>94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4"/>
      <c r="R30" s="236">
        <v>21457</v>
      </c>
      <c r="S30" s="237"/>
      <c r="T30" s="237"/>
      <c r="U30" s="238"/>
    </row>
    <row r="31" spans="1:21" ht="22.5" customHeight="1">
      <c r="A31" s="16" t="s">
        <v>80</v>
      </c>
      <c r="B31" s="242" t="s">
        <v>95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4"/>
      <c r="R31" s="236">
        <v>41363</v>
      </c>
      <c r="S31" s="237"/>
      <c r="T31" s="237"/>
      <c r="U31" s="238"/>
    </row>
    <row r="32" spans="1:21" ht="22.5" customHeight="1">
      <c r="A32" s="16" t="s">
        <v>81</v>
      </c>
      <c r="B32" s="239" t="s">
        <v>96</v>
      </c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1"/>
      <c r="R32" s="236">
        <v>250</v>
      </c>
      <c r="S32" s="237"/>
      <c r="T32" s="237"/>
      <c r="U32" s="238"/>
    </row>
    <row r="33" spans="1:21" ht="22.5" customHeight="1">
      <c r="A33" s="16" t="s">
        <v>82</v>
      </c>
      <c r="B33" s="233" t="s">
        <v>97</v>
      </c>
      <c r="C33" s="234"/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5"/>
      <c r="R33" s="207"/>
      <c r="S33" s="208"/>
      <c r="T33" s="208"/>
      <c r="U33" s="232"/>
    </row>
    <row r="34" spans="1:21" ht="22.5" customHeight="1" thickBot="1">
      <c r="A34" s="17" t="s">
        <v>83</v>
      </c>
      <c r="B34" s="229" t="s">
        <v>98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1"/>
      <c r="R34" s="223"/>
      <c r="S34" s="224"/>
      <c r="T34" s="224"/>
      <c r="U34" s="228"/>
    </row>
    <row r="35" spans="1:21" ht="22.5" customHeight="1">
      <c r="A35" s="19" t="s">
        <v>84</v>
      </c>
      <c r="B35" t="s">
        <v>85</v>
      </c>
    </row>
    <row r="36" spans="1:21" ht="29.25" customHeight="1"/>
    <row r="37" spans="1:21">
      <c r="A37" s="21" t="s">
        <v>86</v>
      </c>
      <c r="C37" s="25" t="s">
        <v>110</v>
      </c>
      <c r="D37" s="20"/>
      <c r="E37" s="27"/>
      <c r="F37" s="28"/>
      <c r="G37" s="28"/>
      <c r="H37" s="28"/>
      <c r="I37" s="28"/>
      <c r="O37" s="20"/>
      <c r="P37" s="20"/>
      <c r="Q37" s="20"/>
      <c r="R37" s="20"/>
      <c r="S37" s="20"/>
      <c r="T37" s="20"/>
      <c r="U37" s="20"/>
    </row>
    <row r="38" spans="1:21">
      <c r="O38" s="226" t="s">
        <v>87</v>
      </c>
      <c r="P38" s="226"/>
      <c r="Q38" s="226"/>
      <c r="R38" s="226"/>
      <c r="S38" s="226"/>
      <c r="T38" s="226"/>
      <c r="U38" s="226"/>
    </row>
    <row r="39" spans="1:21">
      <c r="O39" s="227" t="s">
        <v>88</v>
      </c>
      <c r="P39" s="227"/>
      <c r="Q39" s="227"/>
      <c r="R39" s="227"/>
      <c r="S39" s="227"/>
      <c r="T39" s="227"/>
      <c r="U39" s="227"/>
    </row>
  </sheetData>
  <mergeCells count="80">
    <mergeCell ref="A2:Q2"/>
    <mergeCell ref="A6:U6"/>
    <mergeCell ref="A7:U7"/>
    <mergeCell ref="B11:J11"/>
    <mergeCell ref="K11:N11"/>
    <mergeCell ref="O11:Q11"/>
    <mergeCell ref="R11:U11"/>
    <mergeCell ref="B13:J13"/>
    <mergeCell ref="K13:N13"/>
    <mergeCell ref="O13:Q13"/>
    <mergeCell ref="R13:U13"/>
    <mergeCell ref="B12:J12"/>
    <mergeCell ref="K12:N12"/>
    <mergeCell ref="O12:Q12"/>
    <mergeCell ref="R12:U12"/>
    <mergeCell ref="B15:J15"/>
    <mergeCell ref="K15:N15"/>
    <mergeCell ref="O15:Q15"/>
    <mergeCell ref="R15:U15"/>
    <mergeCell ref="B14:J14"/>
    <mergeCell ref="K14:N14"/>
    <mergeCell ref="O14:Q14"/>
    <mergeCell ref="R14:U14"/>
    <mergeCell ref="B17:J17"/>
    <mergeCell ref="K17:N17"/>
    <mergeCell ref="O17:Q17"/>
    <mergeCell ref="R17:U17"/>
    <mergeCell ref="B16:J16"/>
    <mergeCell ref="K16:N16"/>
    <mergeCell ref="O16:Q16"/>
    <mergeCell ref="R16:U16"/>
    <mergeCell ref="B19:J19"/>
    <mergeCell ref="K19:N19"/>
    <mergeCell ref="O19:Q19"/>
    <mergeCell ref="R19:U19"/>
    <mergeCell ref="B18:J18"/>
    <mergeCell ref="K18:N18"/>
    <mergeCell ref="O18:Q18"/>
    <mergeCell ref="R18:U18"/>
    <mergeCell ref="B21:J21"/>
    <mergeCell ref="K21:N21"/>
    <mergeCell ref="O21:Q21"/>
    <mergeCell ref="R21:U21"/>
    <mergeCell ref="B20:J20"/>
    <mergeCell ref="K20:N20"/>
    <mergeCell ref="O20:Q20"/>
    <mergeCell ref="R20:U20"/>
    <mergeCell ref="B23:J23"/>
    <mergeCell ref="K23:N23"/>
    <mergeCell ref="O23:Q23"/>
    <mergeCell ref="R23:U23"/>
    <mergeCell ref="B22:J22"/>
    <mergeCell ref="K22:N22"/>
    <mergeCell ref="O22:Q22"/>
    <mergeCell ref="R22:U22"/>
    <mergeCell ref="R26:U26"/>
    <mergeCell ref="B26:Q26"/>
    <mergeCell ref="A25:U25"/>
    <mergeCell ref="B24:J24"/>
    <mergeCell ref="K24:N24"/>
    <mergeCell ref="O24:Q24"/>
    <mergeCell ref="R24:U24"/>
    <mergeCell ref="R29:U29"/>
    <mergeCell ref="B29:Q29"/>
    <mergeCell ref="R28:U28"/>
    <mergeCell ref="B28:Q28"/>
    <mergeCell ref="R27:U27"/>
    <mergeCell ref="B27:Q27"/>
    <mergeCell ref="R32:U32"/>
    <mergeCell ref="B32:Q32"/>
    <mergeCell ref="R31:U31"/>
    <mergeCell ref="B31:Q31"/>
    <mergeCell ref="R30:U30"/>
    <mergeCell ref="B30:Q30"/>
    <mergeCell ref="O38:U38"/>
    <mergeCell ref="O39:U39"/>
    <mergeCell ref="R34:U34"/>
    <mergeCell ref="B34:Q34"/>
    <mergeCell ref="R33:U33"/>
    <mergeCell ref="B33:Q33"/>
  </mergeCells>
  <phoneticPr fontId="2" type="noConversion"/>
  <printOptions horizontalCentered="1"/>
  <pageMargins left="0.39370078740157483" right="0.39370078740157483" top="0.39370078740157483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14</vt:i4>
      </vt:variant>
      <vt:variant>
        <vt:lpstr>Névvel ellátott tartományok</vt:lpstr>
      </vt:variant>
      <vt:variant>
        <vt:i4>1</vt:i4>
      </vt:variant>
    </vt:vector>
  </HeadingPairs>
  <TitlesOfParts>
    <vt:vector size="15" baseType="lpstr">
      <vt:lpstr>Eredménykimutatás-1</vt:lpstr>
      <vt:lpstr>Eredménykimutatás-2</vt:lpstr>
      <vt:lpstr>Közhasznú-3</vt:lpstr>
      <vt:lpstr>Közhasznú-4</vt:lpstr>
      <vt:lpstr>Munka3</vt:lpstr>
      <vt:lpstr>Munka4</vt:lpstr>
      <vt:lpstr>Munka5</vt:lpstr>
      <vt:lpstr>Munka6</vt:lpstr>
      <vt:lpstr>Munka7</vt:lpstr>
      <vt:lpstr>Munka8</vt:lpstr>
      <vt:lpstr>Munka9</vt:lpstr>
      <vt:lpstr>Munka10</vt:lpstr>
      <vt:lpstr>Munka11</vt:lpstr>
      <vt:lpstr>Munka12</vt:lpstr>
      <vt:lpstr>'Eredménykimutatás-2'!Nyomtatási_terület</vt:lpstr>
    </vt:vector>
  </TitlesOfParts>
  <Company>Tokod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lovasz.gyorgy</cp:lastModifiedBy>
  <cp:lastPrinted>2011-05-27T08:50:58Z</cp:lastPrinted>
  <dcterms:created xsi:type="dcterms:W3CDTF">2006-05-11T16:13:49Z</dcterms:created>
  <dcterms:modified xsi:type="dcterms:W3CDTF">2012-07-09T12:39:24Z</dcterms:modified>
</cp:coreProperties>
</file>